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7777\6. 2026 План закупок\7. Перечень особого порядка\6. № 27-ГПЗ от 03.06.2026 (ПР-250984)\Сайт\"/>
    </mc:Choice>
  </mc:AlternateContent>
  <xr:revisionPtr revIDLastSave="0" documentId="13_ncr:1_{3162177D-0AFB-4B65-BCB1-50B911CF11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3" r:id="rId2"/>
  </sheets>
  <definedNames>
    <definedName name="_xlnm._FilterDatabase" localSheetId="0" hidden="1">Лист1!$A$11:$V$11</definedName>
    <definedName name="_xlnm._FilterDatabase" localSheetId="1" hidden="1">Лист2!$A$7:$V$9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3" i="1" l="1"/>
  <c r="L263" i="1"/>
  <c r="M262" i="1"/>
  <c r="L261" i="1" l="1"/>
  <c r="M261" i="1" s="1"/>
  <c r="L127" i="1"/>
  <c r="DH9" i="3"/>
  <c r="DI9" i="3" s="1"/>
  <c r="DD9" i="3"/>
  <c r="DE9" i="3" s="1"/>
  <c r="DA9" i="3"/>
  <c r="CZ9" i="3"/>
  <c r="CV9" i="3"/>
  <c r="CW9" i="3" s="1"/>
  <c r="CR9" i="3"/>
  <c r="CS9" i="3" s="1"/>
  <c r="CN9" i="3"/>
  <c r="CO9" i="3" s="1"/>
  <c r="CK9" i="3"/>
  <c r="CJ9" i="3"/>
  <c r="CF9" i="3"/>
  <c r="CG9" i="3" s="1"/>
  <c r="CB9" i="3"/>
  <c r="CC9" i="3" s="1"/>
  <c r="BX9" i="3"/>
  <c r="BY9" i="3" s="1"/>
  <c r="BU9" i="3"/>
  <c r="BT9" i="3"/>
  <c r="BP9" i="3"/>
  <c r="BQ9" i="3" s="1"/>
  <c r="BL9" i="3"/>
  <c r="BM9" i="3" s="1"/>
  <c r="BH9" i="3"/>
  <c r="BI9" i="3" s="1"/>
  <c r="BE9" i="3"/>
  <c r="BD9" i="3"/>
  <c r="AZ9" i="3"/>
  <c r="BA9" i="3" s="1"/>
  <c r="AV9" i="3"/>
  <c r="AW9" i="3" s="1"/>
  <c r="AR9" i="3"/>
  <c r="AS9" i="3" s="1"/>
  <c r="AO9" i="3"/>
  <c r="AN9" i="3"/>
  <c r="AJ9" i="3"/>
  <c r="AK9" i="3" s="1"/>
  <c r="AF9" i="3"/>
  <c r="AG9" i="3" s="1"/>
  <c r="AB9" i="3"/>
  <c r="AC9" i="3" s="1"/>
  <c r="Y9" i="3"/>
  <c r="X9" i="3"/>
  <c r="T9" i="3"/>
  <c r="U9" i="3" s="1"/>
  <c r="P9" i="3"/>
  <c r="Q9" i="3" s="1"/>
  <c r="L9" i="3"/>
  <c r="DJ9" i="3" s="1"/>
  <c r="M127" i="1" l="1"/>
  <c r="L262" i="1"/>
  <c r="M9" i="3"/>
  <c r="DK9" i="3" s="1"/>
  <c r="L17" i="1"/>
  <c r="M17" i="1" l="1"/>
  <c r="M26" i="1" s="1"/>
  <c r="L26" i="1"/>
</calcChain>
</file>

<file path=xl/sharedStrings.xml><?xml version="1.0" encoding="utf-8"?>
<sst xmlns="http://schemas.openxmlformats.org/spreadsheetml/2006/main" count="2689" uniqueCount="574">
  <si>
    <t xml:space="preserve">№4-ГПЗ от 26.01.2026г. </t>
  </si>
  <si>
    <t xml:space="preserve">№7-ГПЗ от 05.02.2026г. </t>
  </si>
  <si>
    <t xml:space="preserve">№9-ГПЗ от 19.02.2026г. </t>
  </si>
  <si>
    <t>Перечень  товаров, работ и услуг, закупаемых с применением особого порядка осуществления закупок 
ТОО «КТЖ-Грузовые перевозки» на 2026 год</t>
  </si>
  <si>
    <t>Наименование Заказчика</t>
  </si>
  <si>
    <t>Номер строки плана закупок</t>
  </si>
  <si>
    <t>Основание для проведения закупки с применением особого порядка</t>
  </si>
  <si>
    <t>Код ЕНС ТРУ</t>
  </si>
  <si>
    <t xml:space="preserve">Наименование ТРУ      </t>
  </si>
  <si>
    <t xml:space="preserve">Краткая характеристика ТРУ </t>
  </si>
  <si>
    <t>Дополнительная характеристика</t>
  </si>
  <si>
    <t>Место поставки товара, выполнения работ, оказания услуг</t>
  </si>
  <si>
    <t>Единица измерения ТРУ</t>
  </si>
  <si>
    <t>2026 год</t>
  </si>
  <si>
    <t>Элемент затрат</t>
  </si>
  <si>
    <t>Укрупненная группировка номенклатурных позиций</t>
  </si>
  <si>
    <t>Вид закупки</t>
  </si>
  <si>
    <t>Исходящий № маркетингового заключения ЦМЦ/СКК</t>
  </si>
  <si>
    <t xml:space="preserve">Примечание </t>
  </si>
  <si>
    <t>Исполнитель заказчика</t>
  </si>
  <si>
    <t>№ и дата Приказа утверждения ПЗ</t>
  </si>
  <si>
    <t>Исх. письма от заказчика</t>
  </si>
  <si>
    <t>Кол-во, объем</t>
  </si>
  <si>
    <t>Маркетинговая цена                             за единицу, без учета НДС,  тенге</t>
  </si>
  <si>
    <t>Сумма, планируемая                    для закупок ТРУ, без учета НДС,  тенге</t>
  </si>
  <si>
    <t>Сумма,  планируемая                         для закупок ТРУ,
с  учетом НДС, тенге</t>
  </si>
  <si>
    <t>Товары:</t>
  </si>
  <si>
    <t>1 Т</t>
  </si>
  <si>
    <t>73-1-3</t>
  </si>
  <si>
    <t>351110.100.000000</t>
  </si>
  <si>
    <t>Электроэнергия</t>
  </si>
  <si>
    <t>для собственного потребления</t>
  </si>
  <si>
    <t xml:space="preserve">купля-продажи электрической энергии </t>
  </si>
  <si>
    <t>110000000 Акмолинский регион, 150000000 Актюбинский регион, 190000000 Алматинский регион, 630000000 Восточно-Казахстанский регион, 310000000 Жамбылский регион,350000000 Жезказганский регион,350000000 Карагандинский регион,111010000 Кокшетауский регион,390000000 Костанайский регион,430000000 Кызылординский регион,550000000 Павлодарский регион,190000000 Талдыкорганский регион,610000000 Южно-Казахстанский регион,230000000 Атырауский регион,270000000 Западно-Казахстанский регион,470000000 Мангистауский регион</t>
  </si>
  <si>
    <t>Киловатт-час</t>
  </si>
  <si>
    <t>Товары</t>
  </si>
  <si>
    <t>Отдел по вопросам обеспечения электрической энергией</t>
  </si>
  <si>
    <t>2 Т</t>
  </si>
  <si>
    <t>3 Т</t>
  </si>
  <si>
    <t>73-1-19</t>
  </si>
  <si>
    <t>062010.200.000001</t>
  </si>
  <si>
    <t>Газ природный</t>
  </si>
  <si>
    <t>газообразный</t>
  </si>
  <si>
    <t>ГОСТ 5542-2022  «Газы горючие природные для промышленного и коммунально-бытового назначения» Технические условия.</t>
  </si>
  <si>
    <t>390000000, Костанайская область, Костанайская область, ст. Тобол</t>
  </si>
  <si>
    <t>114 Тысяча метров кубических</t>
  </si>
  <si>
    <t>Топливо</t>
  </si>
  <si>
    <t xml:space="preserve">Газ </t>
  </si>
  <si>
    <t>4 Т</t>
  </si>
  <si>
    <t>391010000, Костанайская область, Костанайская обл., г.Костанай, Промзона ул.Уральская 38</t>
  </si>
  <si>
    <t xml:space="preserve">311010000, Жамбылская область, город Тараз, улица Тынышбаева,  81  </t>
  </si>
  <si>
    <t xml:space="preserve">114 Тысяча метров кубических </t>
  </si>
  <si>
    <t>310000000, Жамбылская область, Шуский район, город Шу, улица Паровозная, 1А/4</t>
  </si>
  <si>
    <t>7 Т</t>
  </si>
  <si>
    <t>231010000, Атырауская область, г. Атырау, ул. М. Баймуханова 82/5</t>
  </si>
  <si>
    <t>Газ</t>
  </si>
  <si>
    <t>8 Т</t>
  </si>
  <si>
    <t>230000000, Атырауская область, Курмангазинский р-н, ст. Ганюшкино, ул. А. Иманова, 23А</t>
  </si>
  <si>
    <t>9 Т</t>
  </si>
  <si>
    <t>230000000,  Атырауская область, Макатский район, п.Макат, ул.Шахатова 56</t>
  </si>
  <si>
    <t>10 Т</t>
  </si>
  <si>
    <t>271010000, Западно-Казахстанская область, Уральск Г.А., г.Уральск, ЗКО г.Уральск пр. Абулхаирхана 1/3</t>
  </si>
  <si>
    <t>11 Т</t>
  </si>
  <si>
    <t>150000000, Актюбинская область, Актюбинская область, Мугалжарский р-н, г.Эмба., ул.Есет-батыра, 140</t>
  </si>
  <si>
    <t>12 Т</t>
  </si>
  <si>
    <t>150000000,  Актюбинская область, Актюбинская область, г.Кандыагаш, ул.Жамбыла 72 А, ПТОЛ Промзона ЛСЦ</t>
  </si>
  <si>
    <t>13 Т</t>
  </si>
  <si>
    <t>150000000,  Актюбинская область, Актюбинская область, п.Шубаркудык, ул.Деповская 2 А</t>
  </si>
  <si>
    <t>14 Т</t>
  </si>
  <si>
    <t>150000000, Актюбинская область, Актобе Г.А., г.Актобе, г.Актобе, ул.Станционная, 1</t>
  </si>
  <si>
    <t>Итого по товарам:</t>
  </si>
  <si>
    <t>Услуги:</t>
  </si>
  <si>
    <t>1 У</t>
  </si>
  <si>
    <t>351310.100.000000</t>
  </si>
  <si>
    <t>Услуги по передаче/распределению электроэнергии</t>
  </si>
  <si>
    <t>оказание услуги по обеспечению готовности электрической мощности к несению нагрузки</t>
  </si>
  <si>
    <t>МВт</t>
  </si>
  <si>
    <t>2 У</t>
  </si>
  <si>
    <t>3 У</t>
  </si>
  <si>
    <t>4 У</t>
  </si>
  <si>
    <t>5 У</t>
  </si>
  <si>
    <t>110000000 Акмолинский регион</t>
  </si>
  <si>
    <t>6 У</t>
  </si>
  <si>
    <t>7 У</t>
  </si>
  <si>
    <t>310000000 Жамбылский регион</t>
  </si>
  <si>
    <t>8 У</t>
  </si>
  <si>
    <t>9 У</t>
  </si>
  <si>
    <t>10 У</t>
  </si>
  <si>
    <t>11 У</t>
  </si>
  <si>
    <t>12 У</t>
  </si>
  <si>
    <t>13 У</t>
  </si>
  <si>
    <t>14 У</t>
  </si>
  <si>
    <t>Талдыкорганскаий регион</t>
  </si>
  <si>
    <t>15 У</t>
  </si>
  <si>
    <t>350000000 Карагандинский регион</t>
  </si>
  <si>
    <t>16 У</t>
  </si>
  <si>
    <t>17 У</t>
  </si>
  <si>
    <t>18 У</t>
  </si>
  <si>
    <t>19 У</t>
  </si>
  <si>
    <t>20 У</t>
  </si>
  <si>
    <t>21 У</t>
  </si>
  <si>
    <t>22 У</t>
  </si>
  <si>
    <t>23 У</t>
  </si>
  <si>
    <t>190000000 Алматинский регион</t>
  </si>
  <si>
    <t>24 У</t>
  </si>
  <si>
    <t>630000000 Восточно-Казахстанский регион</t>
  </si>
  <si>
    <t>25 У</t>
  </si>
  <si>
    <t>26 У</t>
  </si>
  <si>
    <t>27 У</t>
  </si>
  <si>
    <t>430000000 Кызылординский регион</t>
  </si>
  <si>
    <t>28 У</t>
  </si>
  <si>
    <t>29 У</t>
  </si>
  <si>
    <t>470000000 Мангистауский регион</t>
  </si>
  <si>
    <t>30 У</t>
  </si>
  <si>
    <t>31 У</t>
  </si>
  <si>
    <t>230000000 Атырауский регион</t>
  </si>
  <si>
    <t>32 У</t>
  </si>
  <si>
    <t>33 У</t>
  </si>
  <si>
    <t>150000000 Актюбинский регион</t>
  </si>
  <si>
    <t>34 У</t>
  </si>
  <si>
    <t>35 У</t>
  </si>
  <si>
    <t>550000000 Павлодарский регион</t>
  </si>
  <si>
    <t>36 У</t>
  </si>
  <si>
    <t>37 У</t>
  </si>
  <si>
    <t>38 У</t>
  </si>
  <si>
    <t>39 У</t>
  </si>
  <si>
    <t>Костанайский регион</t>
  </si>
  <si>
    <t>40 У</t>
  </si>
  <si>
    <t>Актюбинский регион</t>
  </si>
  <si>
    <t>41 У</t>
  </si>
  <si>
    <t>42 У</t>
  </si>
  <si>
    <t>43 У</t>
  </si>
  <si>
    <t>44 У</t>
  </si>
  <si>
    <t>45 У</t>
  </si>
  <si>
    <t>46 У</t>
  </si>
  <si>
    <t>47 У</t>
  </si>
  <si>
    <t>390000000 Костанайский регион</t>
  </si>
  <si>
    <t>48 У</t>
  </si>
  <si>
    <t>49 У</t>
  </si>
  <si>
    <t>50 У</t>
  </si>
  <si>
    <t>51 У</t>
  </si>
  <si>
    <t>52 У</t>
  </si>
  <si>
    <t>53 У</t>
  </si>
  <si>
    <t>73-1-8</t>
  </si>
  <si>
    <t>522119.900.000023</t>
  </si>
  <si>
    <t>Услуги по предоставлению в пользование железнодорожной линии/сети и объектов железнодорожной инфраструктуры</t>
  </si>
  <si>
    <t>Услуги по предоставлению в пользование железнодорожной линии/сети и объектов железнодорожной инфраструктуры и организации пропуска по ней</t>
  </si>
  <si>
    <t>Услуги по предоставлению в пользование железнодорожной линии</t>
  </si>
  <si>
    <t>630000000 Восточно-Казахстанская область Республики Казахстан</t>
  </si>
  <si>
    <t>вагоно-километр</t>
  </si>
  <si>
    <t>ОРУ сторонние</t>
  </si>
  <si>
    <t>Услуги МЖС</t>
  </si>
  <si>
    <t>54 У</t>
  </si>
  <si>
    <t>тонно-километр</t>
  </si>
  <si>
    <t>55 У</t>
  </si>
  <si>
    <t>353012.200.000002</t>
  </si>
  <si>
    <t>Услуги по распределению горячей воды (тепловой энергии) по распределительным тепловым сетям, кроме коммунальных</t>
  </si>
  <si>
    <t>Услуги теплоснабжения</t>
  </si>
  <si>
    <t>390000000, Костанайская обл, СТ.ТОБОЛ (ТЧ-20)</t>
  </si>
  <si>
    <t>233 Гигакалория</t>
  </si>
  <si>
    <t>ОРУ стороние</t>
  </si>
  <si>
    <t>56 У</t>
  </si>
  <si>
    <t>11000000, Акмолинская обл, ст.ЕСИЛЬ (ТЧЭ-23)</t>
  </si>
  <si>
    <t>57 У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</si>
  <si>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</si>
  <si>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</si>
  <si>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</si>
  <si>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391010000, Костанайская обл, СТ.КОСТАНАЙ (ТЧ-20)</t>
  </si>
  <si>
    <t>113 Метр кубический</t>
  </si>
  <si>
    <t>ОРУ аффил</t>
  </si>
  <si>
    <t>Услуги водоснабжения и водоотведения</t>
  </si>
  <si>
    <t>58 У</t>
  </si>
  <si>
    <t>390000000, Костанайская обл, ст.ТОБОЛ (ТЧ-20)</t>
  </si>
  <si>
    <t>59 У</t>
  </si>
  <si>
    <t>390000000, Костанайская обл, ст.КУШМУРУН (ТЧ-23)</t>
  </si>
  <si>
    <t>60 У</t>
  </si>
  <si>
    <t>61 У</t>
  </si>
  <si>
    <t>370011.900.000000</t>
  </si>
  <si>
    <t>Услуги по удалению сточных вод</t>
  </si>
  <si>
    <t>Услуги по удалению сточных вод (отведение)</t>
  </si>
  <si>
    <t>Коммунальные услуги водоотведение</t>
  </si>
  <si>
    <t>62 У</t>
  </si>
  <si>
    <t>63 У</t>
  </si>
  <si>
    <t>390000000, Костанайская обл, СТ.КУШМУРУН (ТЧ-23)</t>
  </si>
  <si>
    <t>64 У</t>
  </si>
  <si>
    <t>73-1-2</t>
  </si>
  <si>
    <t xml:space="preserve">841212.000.000005 </t>
  </si>
  <si>
    <t>Услуги по предсменному (предрейсовому)/ послесменному (послерейсовому) медицинскому осмотру персонала</t>
  </si>
  <si>
    <t xml:space="preserve">Проведение медицинских осмотров перед заступлением на смену
</t>
  </si>
  <si>
    <t>Алтайский край, Кулундинский район, ст. Кулунда</t>
  </si>
  <si>
    <t>осмотр</t>
  </si>
  <si>
    <t>Медицинские услуги</t>
  </si>
  <si>
    <t>65 У</t>
  </si>
  <si>
    <t xml:space="preserve">Проведение медицинских осмотров после смены
</t>
  </si>
  <si>
    <t>66 У</t>
  </si>
  <si>
    <t>550000000 Павлодарская область, г. Павлодар, Путейская 2/1</t>
  </si>
  <si>
    <t>аффилированные</t>
  </si>
  <si>
    <t>67 У</t>
  </si>
  <si>
    <t>68 У</t>
  </si>
  <si>
    <t>550000000 Павлодарская область, г.Екибастуз, ул.Деповская 1</t>
  </si>
  <si>
    <t>69 У</t>
  </si>
  <si>
    <t>70 У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</si>
  <si>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</si>
  <si>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</si>
  <si>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</si>
  <si>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 xml:space="preserve"> 11000000, Акмолинская область,ст. Ерейментау, ул.Деповская 25</t>
  </si>
  <si>
    <t>71 У</t>
  </si>
  <si>
    <t>550000000 Павлодарская область, г.Павлодар, ул.Путейская 2/1</t>
  </si>
  <si>
    <t>74 У</t>
  </si>
  <si>
    <t>Услуги по передаче, распределению горячей воды (тепловой энергии) на коммунально-бытовые нужды</t>
  </si>
  <si>
    <t>100000000, Область Абай, СТ.СЕМЕЙ (ТЧЭ-24)</t>
  </si>
  <si>
    <t>75 У</t>
  </si>
  <si>
    <t>Восточно-Казахстанская область, СТ.ЗАЩИТА (ТЧ-22)</t>
  </si>
  <si>
    <t>78 У</t>
  </si>
  <si>
    <t>79 У</t>
  </si>
  <si>
    <t>100000000, Область Абай, СТ.АЯГОЗ (ТЧЭ-25)</t>
  </si>
  <si>
    <t>80 У</t>
  </si>
  <si>
    <t>100000000, Область Абай, СТ.ШАР (ТЧЭ-25)</t>
  </si>
  <si>
    <t>81 У</t>
  </si>
  <si>
    <t>100000000, Область Абай, ст.Дегелен (ТЧЭ-24)</t>
  </si>
  <si>
    <t>82 У</t>
  </si>
  <si>
    <t>Восточно-Казахстанская область, СТ.СЕРЕБРЯНКА (ТЧЭ-22)</t>
  </si>
  <si>
    <t>83 У</t>
  </si>
  <si>
    <t>Восточно-Казахстанская область, СТ.ЗАЩИТА (ТЧЭ-22)</t>
  </si>
  <si>
    <t>84 У</t>
  </si>
  <si>
    <t>Восточно-Казахстанская область, ст. Алтай (ТЧЭ-22)</t>
  </si>
  <si>
    <t>85 У</t>
  </si>
  <si>
    <t>Восточно-Казахстанская область, СТ.ШЕМОНАИХА (ТЧЭ-22)</t>
  </si>
  <si>
    <t>88 У</t>
  </si>
  <si>
    <t>89 У</t>
  </si>
  <si>
    <t>90 У</t>
  </si>
  <si>
    <t>91 У</t>
  </si>
  <si>
    <t>92 У</t>
  </si>
  <si>
    <t>93 У</t>
  </si>
  <si>
    <t>г.Алматы  ул. Шацкого,17,  ТЧЭ-28</t>
  </si>
  <si>
    <t>94 У</t>
  </si>
  <si>
    <t>100000000, Область Абай. Аягузский район, ст. Актогай ТЧЭ-29</t>
  </si>
  <si>
    <t xml:space="preserve">ОРУ аффилированные </t>
  </si>
  <si>
    <t>95 У</t>
  </si>
  <si>
    <t>Жетысуская обл. Алакольский район, ст Достык ТЧЭ-29</t>
  </si>
  <si>
    <t>96 У</t>
  </si>
  <si>
    <t>97 У</t>
  </si>
  <si>
    <t>98 У</t>
  </si>
  <si>
    <t>99 У</t>
  </si>
  <si>
    <t>100 У</t>
  </si>
  <si>
    <t>101 У</t>
  </si>
  <si>
    <t xml:space="preserve">310000000, Жамбылская область, Таласский район, город Каратау, улица Амангельди 1  </t>
  </si>
  <si>
    <t>102 У</t>
  </si>
  <si>
    <t>104 У</t>
  </si>
  <si>
    <t>106 У</t>
  </si>
  <si>
    <t xml:space="preserve">350000000, Карагандинская область, Актогайский район, станция Сарышаган, улица Темиржолшы 33  </t>
  </si>
  <si>
    <t>107 У</t>
  </si>
  <si>
    <t>108 У</t>
  </si>
  <si>
    <t>790000000, г.Шымкент, ст.Шымкент</t>
  </si>
  <si>
    <t>ОРУ аффилированные</t>
  </si>
  <si>
    <t>610000000, Туркестанская область, ст.Туркестан</t>
  </si>
  <si>
    <t>111 У</t>
  </si>
  <si>
    <t>112 У</t>
  </si>
  <si>
    <t>113 У</t>
  </si>
  <si>
    <t>610000000, Туркестанская область, ст.Арыс</t>
  </si>
  <si>
    <t>115 У</t>
  </si>
  <si>
    <t>Услуги по распределению горячей воды ( тепловой энергии) по распределительным тепловым сетям, кроме коммунальных</t>
  </si>
  <si>
    <t xml:space="preserve">Актюбинская обл., г. Шалкар, ул. Карагулина,7 В ( ТД-1ст.Шалкар) </t>
  </si>
  <si>
    <t>117 У</t>
  </si>
  <si>
    <t xml:space="preserve">г.Актобе, ул.Станционная, 1 </t>
  </si>
  <si>
    <t>119 У</t>
  </si>
  <si>
    <t>121 У</t>
  </si>
  <si>
    <t xml:space="preserve">г.Актобе, ул.Станционная,1 </t>
  </si>
  <si>
    <t>ОРУ аффиллированные</t>
  </si>
  <si>
    <t>122 У</t>
  </si>
  <si>
    <t xml:space="preserve">г.Кандыагаш , ул.С.Сейфуллина 1 А,  </t>
  </si>
  <si>
    <t>123 У</t>
  </si>
  <si>
    <t xml:space="preserve">Актюбинская обл., г. Эмба, ул.Есет батыра,140 </t>
  </si>
  <si>
    <t>124 У</t>
  </si>
  <si>
    <t xml:space="preserve">г.Кандыагаш , ул.С.Сейфуллина 1 А, </t>
  </si>
  <si>
    <t>125 У</t>
  </si>
  <si>
    <t>Актюбинская обл., г. Эмба, ул.Есет батыра,140</t>
  </si>
  <si>
    <t>126 У</t>
  </si>
  <si>
    <t xml:space="preserve">Западно-Казахстанская обл г.Уральск пр. Абулхаирхана 1/3 </t>
  </si>
  <si>
    <t>127 У</t>
  </si>
  <si>
    <t>128 У</t>
  </si>
  <si>
    <t>129 У</t>
  </si>
  <si>
    <t>ОРУ аффил.</t>
  </si>
  <si>
    <t>130 У</t>
  </si>
  <si>
    <t>132 У</t>
  </si>
  <si>
    <t>Услуги по передаче, распределению горячей воды (тепловой энергии) на  коммунально-бытовые нужды</t>
  </si>
  <si>
    <t>710000000  г.Астана,Байконур р-н, пер.Шынтас 14В</t>
  </si>
  <si>
    <t>133 У</t>
  </si>
  <si>
    <t>110000000 Акмолинская область,Бурабайский р-н,г.Щучинск,ул.Ардагерлер 1</t>
  </si>
  <si>
    <t>134 У</t>
  </si>
  <si>
    <t>111010000 Акмолинская область,г.Кокшетау ул.Северная промзона 59У</t>
  </si>
  <si>
    <t>135 У</t>
  </si>
  <si>
    <t>110000000 Акмолинская область,Атбасарский р-н,г.Атбасар, ул.Ауезова 18</t>
  </si>
  <si>
    <t>136 У</t>
  </si>
  <si>
    <t>137 У</t>
  </si>
  <si>
    <t>138 У</t>
  </si>
  <si>
    <t>590000000 Северо-Казахстанская область,р-н.им.Г. Мусрепова,ст.Жанаесиль,ул.Учетный квартал1,здание 14</t>
  </si>
  <si>
    <t>139 У</t>
  </si>
  <si>
    <t>ОРУ аффилирка</t>
  </si>
  <si>
    <t>140 У</t>
  </si>
  <si>
    <t>141 У</t>
  </si>
  <si>
    <t>142 У</t>
  </si>
  <si>
    <t>143 У</t>
  </si>
  <si>
    <t>144 У</t>
  </si>
  <si>
    <t>145 У</t>
  </si>
  <si>
    <t>932919.900.000001</t>
  </si>
  <si>
    <t>Услуги домов/баз/лагерей для отдыха</t>
  </si>
  <si>
    <t xml:space="preserve">Предоставление мест в комнате отдыха  для локомотивных бригад на территории РФ </t>
  </si>
  <si>
    <t>РФ ст.Карталы, ул.Станционная, д. 2.</t>
  </si>
  <si>
    <t>койко-место</t>
  </si>
  <si>
    <t>Лечение и отдых</t>
  </si>
  <si>
    <t>146 У</t>
  </si>
  <si>
    <t xml:space="preserve">РФ, ст.Орск, ул.Узловая, 8 </t>
  </si>
  <si>
    <t>147 У</t>
  </si>
  <si>
    <t>РФ, ст.Озинки, ул.Майорова, 6</t>
  </si>
  <si>
    <t>148 У</t>
  </si>
  <si>
    <t>РФ, ст.Кулунда, ул.Целинная, 18</t>
  </si>
  <si>
    <t>149 У</t>
  </si>
  <si>
    <t>522119.900.000007</t>
  </si>
  <si>
    <t>Услуги по предоставлению контроля технического состояния локомотивов в горячем состоянии и его охрана</t>
  </si>
  <si>
    <t>Услуги по прогреву локомотивов</t>
  </si>
  <si>
    <t xml:space="preserve">Услуги по предоставлению контроля технического состояния локомотивов в горячем состоянии и его охрана  на территории РФ </t>
  </si>
  <si>
    <t>лок-час</t>
  </si>
  <si>
    <t>Прочие услуги</t>
  </si>
  <si>
    <t>150 У</t>
  </si>
  <si>
    <t>РФ, ст. Кулунда, ул.МПС, 30</t>
  </si>
  <si>
    <t>151 У</t>
  </si>
  <si>
    <t>РФ, ст.Орск, ул.Узловая, 6</t>
  </si>
  <si>
    <t>152 У</t>
  </si>
  <si>
    <t>470000000 Мангистауская область, ст. Бейнеу АБК (ТЧЭ-6)</t>
  </si>
  <si>
    <t>153 У</t>
  </si>
  <si>
    <t>470000000 Мангистауская область, ст. Бейнеу ПТОЛ (ТЧЭ-6)</t>
  </si>
  <si>
    <t>154 У</t>
  </si>
  <si>
    <t>470000000 Мангистауская область, ст Мангистау АБК (ТЧЭ-6)</t>
  </si>
  <si>
    <t>155 У</t>
  </si>
  <si>
    <t>470000000 Мангистауская область, ст Мангистау ПТОЛ (ТЧЭ-6)</t>
  </si>
  <si>
    <t>156 У</t>
  </si>
  <si>
    <t>470000000 Мангистауская область, ст.Шетпе (ТЧЭ-6)</t>
  </si>
  <si>
    <t>157 У</t>
  </si>
  <si>
    <t>158 У</t>
  </si>
  <si>
    <t>159 У</t>
  </si>
  <si>
    <t>470000000 Мангистауская область, ст. Мангистау АБК (ТЧЭ-6)</t>
  </si>
  <si>
    <t>160 У</t>
  </si>
  <si>
    <t>470000000 Мангистауская область, ст. Мангистау ПТОЛ (ТЧЭ-6)</t>
  </si>
  <si>
    <t>161 У</t>
  </si>
  <si>
    <t>162 У</t>
  </si>
  <si>
    <t>Мангистауская область, ст.Бейнеу (ТЧЭ-6)</t>
  </si>
  <si>
    <t>163 У</t>
  </si>
  <si>
    <t>Мангистауская область, ст. Мангыстау (ТЧЭ-6)</t>
  </si>
  <si>
    <t>164 У</t>
  </si>
  <si>
    <t>г. Атбасар, ул. Ауезова 92</t>
  </si>
  <si>
    <t xml:space="preserve">ОРУ сторонние </t>
  </si>
  <si>
    <t>165 У</t>
  </si>
  <si>
    <t xml:space="preserve">  г. Балхаш, кв-л Мехколонна, уч. 35В</t>
  </si>
  <si>
    <t>166 У</t>
  </si>
  <si>
    <t>г. Алматы, р-н Жетысуский, ул. Булкушева, уч. 101/1</t>
  </si>
  <si>
    <t>167 У</t>
  </si>
  <si>
    <t>г. Алматы, р-н Турксибский, ул. Шацкого, д. 17</t>
  </si>
  <si>
    <t>168 У</t>
  </si>
  <si>
    <t xml:space="preserve"> г. Астана, пер. Шынтас здание 8/2</t>
  </si>
  <si>
    <t>169 У</t>
  </si>
  <si>
    <t xml:space="preserve"> обл. Жетісу, р-н Каратальский, г. Үштөбе, тер. Вдоль Отвода Железной Дороги,</t>
  </si>
  <si>
    <t>170 У</t>
  </si>
  <si>
    <t>Жана-Есиль. СКО, район Г.Мусрепова, пос Жана-Есиль, учетный квартал 1, здание 12</t>
  </si>
  <si>
    <t>171 У</t>
  </si>
  <si>
    <t xml:space="preserve"> г. Кокшетау, ул. Т.Сулейменова, ст-е 7/4</t>
  </si>
  <si>
    <t>172 У</t>
  </si>
  <si>
    <t xml:space="preserve">  ст. Мангышлак в районе населенного пункта Ынтымак</t>
  </si>
  <si>
    <t>173 У</t>
  </si>
  <si>
    <t>Акмолинская область, г.Есиль, промзона 1/7</t>
  </si>
  <si>
    <t>174 У</t>
  </si>
  <si>
    <t xml:space="preserve">  г. Арыс, ул. Злиха Тоибековой, 1</t>
  </si>
  <si>
    <t>175 У</t>
  </si>
  <si>
    <t>обл. Туркестанская, г. Туркестан, ул. Абылай Хан, ст-е 5</t>
  </si>
  <si>
    <t>176 У</t>
  </si>
  <si>
    <t>г. Усть-Каменогорск, ул.Придеповская,1</t>
  </si>
  <si>
    <t>177 У</t>
  </si>
  <si>
    <t xml:space="preserve"> г. Актобе ул.Станционная,1 А</t>
  </si>
  <si>
    <t>178 У</t>
  </si>
  <si>
    <t xml:space="preserve"> г. Кызылорда, ул. Тараса  Шевченко, 125А</t>
  </si>
  <si>
    <t>179 У</t>
  </si>
  <si>
    <t xml:space="preserve">  г. Атырау, Промзона в районе станции Атырау, № 14</t>
  </si>
  <si>
    <t>180 У</t>
  </si>
  <si>
    <t xml:space="preserve">село Бейнеу, ст. Бейнеу, зона 1, здание 40Б  </t>
  </si>
  <si>
    <t>181 У</t>
  </si>
  <si>
    <t xml:space="preserve"> Кызылординская обл., Аральский р-н, Саксаульский сельский округ, п. Саксаул, ул. Привокзальная 2</t>
  </si>
  <si>
    <t>182 У</t>
  </si>
  <si>
    <t>п. Кушмурун, станция Кушмурун, промзона ул. Буденного 132</t>
  </si>
  <si>
    <t>183 У</t>
  </si>
  <si>
    <t>184 У</t>
  </si>
  <si>
    <t xml:space="preserve"> г. Тараз, ул. Мухамеджана Тынышбаева, соорж. 80</t>
  </si>
  <si>
    <t>185 У</t>
  </si>
  <si>
    <t>г. Караганда, р-н Әлихан Бөкейхан, ул. Карпатская 19/3</t>
  </si>
  <si>
    <t>186 У</t>
  </si>
  <si>
    <t>Атырауская обл., Макатский р-н, п. Макат, ул. Шахатова, 111</t>
  </si>
  <si>
    <t>187 У</t>
  </si>
  <si>
    <t>Область Абай, р-н Аягозский, г. Аягоз, ул. А.Маженова, уч. 3А</t>
  </si>
  <si>
    <t>188 У</t>
  </si>
  <si>
    <t>Актюбинская область ст. Жем, ул. Монкеби, дом №13</t>
  </si>
  <si>
    <t>189 У</t>
  </si>
  <si>
    <t>г. Шымкент, р-н Енбекшинский, ул. Баян Батыра, зд. 10/2</t>
  </si>
  <si>
    <t>190 У</t>
  </si>
  <si>
    <t xml:space="preserve"> г. Уральск, пр. Абулхаир хана, 1</t>
  </si>
  <si>
    <t>191 У</t>
  </si>
  <si>
    <t>Область Абай п. Актогай, ул. А.Молдагуловой, зд. 49</t>
  </si>
  <si>
    <t>192 У</t>
  </si>
  <si>
    <t>г. Костанай, промзона Западная</t>
  </si>
  <si>
    <t>193 У</t>
  </si>
  <si>
    <t>г. Павлодар, п.з. Центральная, ст-е 79</t>
  </si>
  <si>
    <t>194 У</t>
  </si>
  <si>
    <t xml:space="preserve"> Акмолинская область Ерейментау,  г. Ерейментау, ул. Деповская, строение 1-А</t>
  </si>
  <si>
    <t>195 У</t>
  </si>
  <si>
    <t xml:space="preserve">  Костанайская область п. Тобол, станция Тобол, промзона, район локомотивного депо</t>
  </si>
  <si>
    <t>196 У</t>
  </si>
  <si>
    <t xml:space="preserve"> Область  Абай, р-н Жарминский, г. Шар, ул. Е.Боранбаева, ст-е 91А</t>
  </si>
  <si>
    <t>197 У</t>
  </si>
  <si>
    <t>Кызылординская область Казалинский район, кент Айтеке би, улица Яков Михайлюк 37</t>
  </si>
  <si>
    <t>198 У</t>
  </si>
  <si>
    <t xml:space="preserve"> обл. Актюбинская, р-н Мугалжарский, г. Кандыагаш, д. 35</t>
  </si>
  <si>
    <t>199 У</t>
  </si>
  <si>
    <t xml:space="preserve"> Карагандинская обл, поселок  Мойынты, ул. Бауыржана Момышулы, здание 127</t>
  </si>
  <si>
    <t>200 У</t>
  </si>
  <si>
    <t xml:space="preserve"> обл. Карагандинская, р-н Шетский, п. Агадырь, ул. Нурлы Жол, зд. 4А</t>
  </si>
  <si>
    <t>201 У</t>
  </si>
  <si>
    <t xml:space="preserve"> обл. Жетісу, р-н Аксуский, с.о. Матайский, с. Матай, ул. Депо, зд. 2</t>
  </si>
  <si>
    <t>202 У</t>
  </si>
  <si>
    <t>Кызылординская область Шиелийский р-н, п. Шиели, ул. Даулеткерей №7</t>
  </si>
  <si>
    <t>203 У</t>
  </si>
  <si>
    <t>обл. Мангистауская, р-н Каракиянский, с.о. Болашак, с. Болашак, ст. Болашак, ст-е 501</t>
  </si>
  <si>
    <t>204 У</t>
  </si>
  <si>
    <t>обл. Ұлытау, р-н Жанааркинский, п. Жаңаарқа, ул. Туребай Смаилов, зд. 38/6</t>
  </si>
  <si>
    <t>205 У</t>
  </si>
  <si>
    <t>обл. Жамбылская, р-н Кордайский, с.о. Отарский, с. Отар, ул. Жамбыл, ст-е 5</t>
  </si>
  <si>
    <t>206 У</t>
  </si>
  <si>
    <t>обл. Жамбылская, р-н Шуский, г. Шу, уч. кв. 015, уч. 42</t>
  </si>
  <si>
    <t>207 У</t>
  </si>
  <si>
    <t>г. Щучинск, Бурабайский р-он, Акмолинской обл. станция Курорт-Боровое
ул.Новая 11</t>
  </si>
  <si>
    <t>208 У</t>
  </si>
  <si>
    <t>Улытауская область, г. Жезказган, территория старого аэропорта, земельный участок 55</t>
  </si>
  <si>
    <t>209 У</t>
  </si>
  <si>
    <t>ВКО, Зыряновский р/н, г.Серебрянск, ул. Путейская, здание №40/1</t>
  </si>
  <si>
    <t>210 У</t>
  </si>
  <si>
    <t>211 У</t>
  </si>
  <si>
    <t>обл. Жетісу, р-н Каратальский, г. Үштобе, тер. Вдоль Отвода Железной Дороги,</t>
  </si>
  <si>
    <t>212 У</t>
  </si>
  <si>
    <t>213 У</t>
  </si>
  <si>
    <t xml:space="preserve"> ст. Мангышлак в районе населенного пункта Ынтымак</t>
  </si>
  <si>
    <t>214 У</t>
  </si>
  <si>
    <t>215 У</t>
  </si>
  <si>
    <t>216 У</t>
  </si>
  <si>
    <t>Кызылординская обл., Аральский р-н, Саксаульский сельский округ, п. Саксаул, ул. Привокзальная 2</t>
  </si>
  <si>
    <t>217 У</t>
  </si>
  <si>
    <t xml:space="preserve"> г. Алматы, р-н Жетысуский, ул. Булкушева, уч. 101/1</t>
  </si>
  <si>
    <t>218 У</t>
  </si>
  <si>
    <t>г. Астана, пер. Шынтас здание 8/2</t>
  </si>
  <si>
    <t>219 У</t>
  </si>
  <si>
    <t xml:space="preserve"> Жана-Есиль. СКО, район Г.Мусрепова, пос Жана-Есиль, учетный квартал 1, здание 12</t>
  </si>
  <si>
    <t>220 У</t>
  </si>
  <si>
    <t xml:space="preserve"> г. Балхаш, кв-л Мехколонна, уч. 35В</t>
  </si>
  <si>
    <t>221 У</t>
  </si>
  <si>
    <t xml:space="preserve"> обл. Туркестанская, г. Туркестан, ул. Абылай Хан, ст-е 5</t>
  </si>
  <si>
    <t>222 У</t>
  </si>
  <si>
    <t>Оскемен-1. г. Усть-Каменогорск, ул.Придеповская,1</t>
  </si>
  <si>
    <t>223 У</t>
  </si>
  <si>
    <t>г. Актобе ул.Станционная,1 А</t>
  </si>
  <si>
    <t>224 У</t>
  </si>
  <si>
    <t xml:space="preserve"> г. Атырау, Промзона в районе станции Атырау, № 14</t>
  </si>
  <si>
    <t>225 У</t>
  </si>
  <si>
    <t>Костанайская область п. Кушмурун, станция Кушмурун, промзона ул. Буденного 132</t>
  </si>
  <si>
    <t>226 У</t>
  </si>
  <si>
    <t>г. Тараз, ул. Мухамеджана Тынышбаева, соорж. 80</t>
  </si>
  <si>
    <t>227 У</t>
  </si>
  <si>
    <t xml:space="preserve"> г. Караганда, р-н Әлихан Бөкейхан, ул. Карпатская 19/3</t>
  </si>
  <si>
    <t>228 У</t>
  </si>
  <si>
    <t xml:space="preserve"> Атырауская обл., Макатский р-н, п. Макат, ул. Шахатова, 111</t>
  </si>
  <si>
    <t>229 У</t>
  </si>
  <si>
    <t xml:space="preserve"> обл. Абай, р-н Аягозский, г. Аягоз, ул. А.Маженова, уч. 3А</t>
  </si>
  <si>
    <t>230 У</t>
  </si>
  <si>
    <t>Актюбинская обл., ст Жем, ул. Монкеби, дом №13</t>
  </si>
  <si>
    <t>231 У</t>
  </si>
  <si>
    <t>232 У</t>
  </si>
  <si>
    <t xml:space="preserve"> г. Костанай, промзона Западная</t>
  </si>
  <si>
    <t>233 У</t>
  </si>
  <si>
    <t>234 У</t>
  </si>
  <si>
    <t>г. Щучинск, Бурабайский р-он, Акмолинской обл. 021700, станция Курорт-Боровое</t>
  </si>
  <si>
    <t>235 У</t>
  </si>
  <si>
    <t>236 У</t>
  </si>
  <si>
    <t>обл. Абай, г. Семей, пл. Привокзальная, д. 1/4</t>
  </si>
  <si>
    <t>237 У</t>
  </si>
  <si>
    <t>Мангистауская обл., Мунайлинский район, с. Мангистау, ст. Мангышлак в районе населенного пункта Ынтымак</t>
  </si>
  <si>
    <t>238 У</t>
  </si>
  <si>
    <t>370012.000.000000</t>
  </si>
  <si>
    <t>Услуги по опорожнению/очищению отходов выгребных ям/отстойников/септиков/туалетов</t>
  </si>
  <si>
    <t>Услуги ассенизаторской машины (вывоз канализационных стоков)</t>
  </si>
  <si>
    <t>Акмолинская область, Бурабайский район,  с.Катарколь</t>
  </si>
  <si>
    <t xml:space="preserve">Услуги водоснабжения и водоотведения </t>
  </si>
  <si>
    <t>239 У</t>
  </si>
  <si>
    <t>Услуги водоснабжения зданий</t>
  </si>
  <si>
    <t>240 У</t>
  </si>
  <si>
    <t>Услуги канализационной системы зданий</t>
  </si>
  <si>
    <t>241 У</t>
  </si>
  <si>
    <t>331910.800.000001</t>
  </si>
  <si>
    <t>Услуги по техническому обслуживанию систем водоснабжения/водопровода</t>
  </si>
  <si>
    <t>Техническое обслуживание водопроводных и канализационных сетей</t>
  </si>
  <si>
    <t>777 - Услуги</t>
  </si>
  <si>
    <t>242 У</t>
  </si>
  <si>
    <t>243 У</t>
  </si>
  <si>
    <t>244 У</t>
  </si>
  <si>
    <t>250 У</t>
  </si>
  <si>
    <t>251 У</t>
  </si>
  <si>
    <t xml:space="preserve">Хромтауский район с.Никельтау ул.Деповская 12 ТД-25  </t>
  </si>
  <si>
    <t>252 У</t>
  </si>
  <si>
    <t>253 У</t>
  </si>
  <si>
    <t>Итого по Услугам:</t>
  </si>
  <si>
    <t>Всего:</t>
  </si>
  <si>
    <t>110000000 Кокшетауский регион</t>
  </si>
  <si>
    <t>230000000, Атырауская обл, ст.Ганюшкино ТД-26 (ТЧ-3)</t>
  </si>
  <si>
    <t>610000000 Туркестанский регион</t>
  </si>
  <si>
    <t>Область Жетісу, Аксуский район, ст.Матай ТЧЭ-26</t>
  </si>
  <si>
    <t>Область Жетісу. Алакольский район, ст.Достык  ТЧЭ-29</t>
  </si>
  <si>
    <t>Область Жетісу п. Достык, уч. кв. 128, соорж. 43</t>
  </si>
  <si>
    <t xml:space="preserve">Актюбинская область, станция Шубаркудук ул. Деповская,2А. </t>
  </si>
  <si>
    <t xml:space="preserve">№20-ГПЗ от 23.04.2026г. </t>
  </si>
  <si>
    <t>5-1 Т</t>
  </si>
  <si>
    <t>6-1 Т</t>
  </si>
  <si>
    <t>Приложение  к приказу заместителя 
Генерального директора по обеспечению  производства ТОО "КТЖ"-Грузовые перевозки"  
от 15.05.2026г. №24-ГПЗ</t>
  </si>
  <si>
    <t xml:space="preserve">Перечень товаров, работ и услуг, закупаемых с применением особого порядка осуществления закупок, товарищества с ограниченной ответственностью «КТЖ-Грузовые перевозки» на 2028-2053 годы </t>
  </si>
  <si>
    <t xml:space="preserve">Код по ЕНС ТРУ </t>
  </si>
  <si>
    <t>Наименование закупаемых ТРУ</t>
  </si>
  <si>
    <t>Краткая характеристика ТРУ</t>
  </si>
  <si>
    <t>2028 год</t>
  </si>
  <si>
    <t>2029 год</t>
  </si>
  <si>
    <t>2030 год</t>
  </si>
  <si>
    <t>2031 год</t>
  </si>
  <si>
    <t>2032 год</t>
  </si>
  <si>
    <t>2033 год</t>
  </si>
  <si>
    <t>2034 год</t>
  </si>
  <si>
    <t>2035 год</t>
  </si>
  <si>
    <t>2036 год</t>
  </si>
  <si>
    <t>2037 год</t>
  </si>
  <si>
    <t>2038 год</t>
  </si>
  <si>
    <t>2039 год</t>
  </si>
  <si>
    <t>2040 год</t>
  </si>
  <si>
    <t>2041 год</t>
  </si>
  <si>
    <t>2042 год</t>
  </si>
  <si>
    <t>2043 год</t>
  </si>
  <si>
    <t>2044 год</t>
  </si>
  <si>
    <t>2045 год</t>
  </si>
  <si>
    <t>2046 год</t>
  </si>
  <si>
    <t>2047 год</t>
  </si>
  <si>
    <t>2048 год</t>
  </si>
  <si>
    <t>2049 год</t>
  </si>
  <si>
    <t>2050 год</t>
  </si>
  <si>
    <t>2051 год</t>
  </si>
  <si>
    <t>2052 год</t>
  </si>
  <si>
    <t>2053 год</t>
  </si>
  <si>
    <t>ИТОГО</t>
  </si>
  <si>
    <t>Инициатор (НОД/ВЧД/ТЧЭ/ДС)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</si>
  <si>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</si>
  <si>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</si>
  <si>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</si>
  <si>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ГП</t>
  </si>
  <si>
    <t xml:space="preserve"> Туркестанский регион,610000000 </t>
  </si>
  <si>
    <t>Товар</t>
  </si>
  <si>
    <t>Протокол ценовой комиссии от 17 апреля 2026 года №ГПг/41</t>
  </si>
  <si>
    <t>Частная компания «Altyn Dala Energy Ltd.»</t>
  </si>
  <si>
    <t>Кульмухан И.Ж.        т.60-32-80</t>
  </si>
  <si>
    <t>№24-ГПЗ от 15.05.2026г.</t>
  </si>
  <si>
    <t>№ ГПТЭР/9408-И от 28.04.2026</t>
  </si>
  <si>
    <t xml:space="preserve">№27-ГПЗ от 03.06.2026г. </t>
  </si>
  <si>
    <t>110-1 У</t>
  </si>
  <si>
    <t>254 У</t>
  </si>
  <si>
    <t>610000000, Туркестанская область ст.Арыс ТЧЭ-32</t>
  </si>
  <si>
    <t>Метр кубический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</si>
</sst>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[Red]0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65" fontId="4" fillId="0" borderId="1" xfId="3" applyFont="1" applyFill="1" applyBorder="1" applyAlignment="1">
      <alignment horizontal="center" vertical="center" wrapText="1"/>
    </xf>
    <xf numFmtId="165" fontId="4" fillId="0" borderId="4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B7FFA682-B0A0-4874-94EB-6183242401C2}"/>
    <cellStyle name="Финансовый" xfId="1" builtinId="3"/>
    <cellStyle name="Финансовый 2 4" xfId="3" xr:uid="{AAA7A119-46EE-451F-A7DD-AAE364152A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3"/>
  <sheetViews>
    <sheetView tabSelected="1" topLeftCell="A6" zoomScale="83" zoomScaleNormal="83" workbookViewId="0">
      <selection activeCell="J8" sqref="J8:M8"/>
    </sheetView>
  </sheetViews>
  <sheetFormatPr defaultRowHeight="14.5" x14ac:dyDescent="0.35"/>
  <cols>
    <col min="10" max="10" width="14.6328125" customWidth="1"/>
    <col min="11" max="11" width="13.7265625" customWidth="1"/>
    <col min="12" max="12" width="20.54296875" customWidth="1"/>
    <col min="13" max="13" width="18.1796875" customWidth="1"/>
  </cols>
  <sheetData>
    <row r="1" spans="1:15" s="1" customFormat="1" ht="20" hidden="1" customHeight="1" x14ac:dyDescent="0.35">
      <c r="J1" s="26" t="s">
        <v>0</v>
      </c>
      <c r="K1" s="26"/>
      <c r="L1" s="26"/>
      <c r="M1" s="32"/>
      <c r="N1" s="32"/>
      <c r="O1" s="32"/>
    </row>
    <row r="2" spans="1:15" s="1" customFormat="1" ht="20" hidden="1" customHeight="1" x14ac:dyDescent="0.35">
      <c r="J2" s="26" t="s">
        <v>1</v>
      </c>
      <c r="K2" s="26"/>
      <c r="L2" s="26"/>
      <c r="M2" s="2"/>
      <c r="N2" s="2"/>
      <c r="O2" s="2"/>
    </row>
    <row r="3" spans="1:15" s="1" customFormat="1" ht="20" hidden="1" customHeight="1" x14ac:dyDescent="0.35">
      <c r="J3" s="26" t="s">
        <v>2</v>
      </c>
      <c r="K3" s="26"/>
      <c r="L3" s="26"/>
      <c r="M3" s="2"/>
      <c r="N3" s="2"/>
      <c r="O3" s="2"/>
    </row>
    <row r="4" spans="1:15" s="1" customFormat="1" ht="20" hidden="1" customHeight="1" x14ac:dyDescent="0.35">
      <c r="J4" s="26" t="s">
        <v>522</v>
      </c>
      <c r="K4" s="26"/>
      <c r="L4" s="26"/>
      <c r="M4" s="2"/>
      <c r="N4" s="2"/>
      <c r="O4" s="2"/>
    </row>
    <row r="5" spans="1:15" s="1" customFormat="1" ht="20" hidden="1" customHeight="1" x14ac:dyDescent="0.35">
      <c r="J5" s="26" t="s">
        <v>569</v>
      </c>
      <c r="K5" s="26"/>
      <c r="L5" s="26"/>
      <c r="M5" s="2"/>
      <c r="N5" s="2"/>
      <c r="O5" s="2"/>
    </row>
    <row r="6" spans="1:15" s="3" customFormat="1" ht="25.5" customHeight="1" x14ac:dyDescent="0.35">
      <c r="H6" s="3" t="s">
        <v>3</v>
      </c>
      <c r="L6" s="4"/>
      <c r="M6" s="4"/>
    </row>
    <row r="7" spans="1:15" s="1" customFormat="1" ht="25.5" customHeight="1" x14ac:dyDescent="0.35"/>
    <row r="8" spans="1:15" s="3" customFormat="1" ht="25.5" customHeight="1" x14ac:dyDescent="0.35">
      <c r="A8" s="29" t="s">
        <v>4</v>
      </c>
      <c r="B8" s="29" t="s">
        <v>5</v>
      </c>
      <c r="C8" s="29" t="s">
        <v>6</v>
      </c>
      <c r="D8" s="29" t="s">
        <v>7</v>
      </c>
      <c r="E8" s="29" t="s">
        <v>8</v>
      </c>
      <c r="F8" s="29" t="s">
        <v>9</v>
      </c>
      <c r="G8" s="29" t="s">
        <v>10</v>
      </c>
      <c r="H8" s="29" t="s">
        <v>11</v>
      </c>
      <c r="I8" s="29" t="s">
        <v>12</v>
      </c>
      <c r="J8" s="27" t="s">
        <v>13</v>
      </c>
      <c r="K8" s="27"/>
      <c r="L8" s="27"/>
      <c r="M8" s="27"/>
      <c r="N8" s="27" t="s">
        <v>14</v>
      </c>
      <c r="O8" s="29" t="s">
        <v>15</v>
      </c>
    </row>
    <row r="9" spans="1:15" s="3" customFormat="1" ht="25.5" customHeight="1" x14ac:dyDescent="0.35">
      <c r="A9" s="30"/>
      <c r="B9" s="30"/>
      <c r="C9" s="30"/>
      <c r="D9" s="30"/>
      <c r="E9" s="30"/>
      <c r="F9" s="30"/>
      <c r="G9" s="30"/>
      <c r="H9" s="30"/>
      <c r="I9" s="30"/>
      <c r="J9" s="27" t="s">
        <v>22</v>
      </c>
      <c r="K9" s="27" t="s">
        <v>23</v>
      </c>
      <c r="L9" s="28" t="s">
        <v>24</v>
      </c>
      <c r="M9" s="28" t="s">
        <v>25</v>
      </c>
      <c r="N9" s="27"/>
      <c r="O9" s="30"/>
    </row>
    <row r="10" spans="1:15" s="3" customFormat="1" ht="25.5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27"/>
      <c r="K10" s="27"/>
      <c r="L10" s="28"/>
      <c r="M10" s="28"/>
      <c r="N10" s="27"/>
      <c r="O10" s="31"/>
    </row>
    <row r="11" spans="1:15" s="3" customFormat="1" ht="16.5" customHeight="1" x14ac:dyDescent="0.3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</row>
    <row r="12" spans="1:15" s="1" customFormat="1" ht="25.5" customHeight="1" x14ac:dyDescent="0.35">
      <c r="A12" s="5" t="s">
        <v>26</v>
      </c>
      <c r="B12" s="6" t="s">
        <v>27</v>
      </c>
      <c r="C12" s="6" t="s">
        <v>28</v>
      </c>
      <c r="D12" s="7" t="s">
        <v>29</v>
      </c>
      <c r="E12" s="7" t="s">
        <v>30</v>
      </c>
      <c r="F12" s="7" t="s">
        <v>31</v>
      </c>
      <c r="G12" s="7" t="s">
        <v>32</v>
      </c>
      <c r="H12" s="7" t="s">
        <v>33</v>
      </c>
      <c r="I12" s="7" t="s">
        <v>34</v>
      </c>
      <c r="J12" s="8">
        <v>1890957145.669966</v>
      </c>
      <c r="K12" s="8">
        <v>29.3</v>
      </c>
      <c r="L12" s="8">
        <v>55405044368.130005</v>
      </c>
      <c r="M12" s="8">
        <v>64269851467.0308</v>
      </c>
      <c r="N12" s="7" t="s">
        <v>30</v>
      </c>
      <c r="O12" s="7" t="s">
        <v>30</v>
      </c>
    </row>
    <row r="13" spans="1:15" s="1" customFormat="1" ht="25.5" customHeight="1" x14ac:dyDescent="0.35">
      <c r="A13" s="7"/>
      <c r="B13" s="6" t="s">
        <v>37</v>
      </c>
      <c r="C13" s="6" t="s">
        <v>28</v>
      </c>
      <c r="D13" s="7" t="s">
        <v>29</v>
      </c>
      <c r="E13" s="7" t="s">
        <v>30</v>
      </c>
      <c r="F13" s="7" t="s">
        <v>31</v>
      </c>
      <c r="G13" s="7" t="s">
        <v>32</v>
      </c>
      <c r="H13" s="9" t="s">
        <v>33</v>
      </c>
      <c r="I13" s="9" t="s">
        <v>34</v>
      </c>
      <c r="J13" s="10">
        <v>20970376.78771162</v>
      </c>
      <c r="K13" s="10">
        <v>38.925064268806899</v>
      </c>
      <c r="L13" s="8">
        <v>816273264.20277119</v>
      </c>
      <c r="M13" s="8">
        <v>946876986.47521448</v>
      </c>
      <c r="N13" s="7" t="s">
        <v>30</v>
      </c>
      <c r="O13" s="7" t="s">
        <v>30</v>
      </c>
    </row>
    <row r="14" spans="1:15" s="1" customFormat="1" ht="25.5" customHeight="1" x14ac:dyDescent="0.35">
      <c r="A14" s="7"/>
      <c r="B14" s="6" t="s">
        <v>38</v>
      </c>
      <c r="C14" s="6" t="s">
        <v>39</v>
      </c>
      <c r="D14" s="7" t="s">
        <v>40</v>
      </c>
      <c r="E14" s="7" t="s">
        <v>41</v>
      </c>
      <c r="F14" s="7" t="s">
        <v>42</v>
      </c>
      <c r="G14" s="7" t="s">
        <v>43</v>
      </c>
      <c r="H14" s="9" t="s">
        <v>44</v>
      </c>
      <c r="I14" s="9" t="s">
        <v>45</v>
      </c>
      <c r="J14" s="10">
        <v>39.94</v>
      </c>
      <c r="K14" s="10">
        <v>37334</v>
      </c>
      <c r="L14" s="8">
        <v>1491119.96</v>
      </c>
      <c r="M14" s="8">
        <v>1729699.1535999998</v>
      </c>
      <c r="N14" s="7" t="s">
        <v>46</v>
      </c>
      <c r="O14" s="7" t="s">
        <v>47</v>
      </c>
    </row>
    <row r="15" spans="1:15" s="1" customFormat="1" ht="25.5" customHeight="1" x14ac:dyDescent="0.35">
      <c r="A15" s="7"/>
      <c r="B15" s="6" t="s">
        <v>48</v>
      </c>
      <c r="C15" s="6" t="s">
        <v>39</v>
      </c>
      <c r="D15" s="7" t="s">
        <v>40</v>
      </c>
      <c r="E15" s="7" t="s">
        <v>41</v>
      </c>
      <c r="F15" s="7" t="s">
        <v>42</v>
      </c>
      <c r="G15" s="7" t="s">
        <v>43</v>
      </c>
      <c r="H15" s="9" t="s">
        <v>49</v>
      </c>
      <c r="I15" s="9" t="s">
        <v>45</v>
      </c>
      <c r="J15" s="10">
        <v>147.05000000000001</v>
      </c>
      <c r="K15" s="10">
        <v>37334</v>
      </c>
      <c r="L15" s="8">
        <v>5489964.7000000002</v>
      </c>
      <c r="M15" s="8">
        <v>6368359.0520000001</v>
      </c>
      <c r="N15" s="7" t="s">
        <v>46</v>
      </c>
      <c r="O15" s="7" t="s">
        <v>47</v>
      </c>
    </row>
    <row r="16" spans="1:15" s="1" customFormat="1" ht="25.5" customHeight="1" x14ac:dyDescent="0.35">
      <c r="A16" s="7"/>
      <c r="B16" s="6" t="s">
        <v>523</v>
      </c>
      <c r="C16" s="6" t="s">
        <v>39</v>
      </c>
      <c r="D16" s="7" t="s">
        <v>40</v>
      </c>
      <c r="E16" s="7" t="s">
        <v>41</v>
      </c>
      <c r="F16" s="7" t="s">
        <v>42</v>
      </c>
      <c r="G16" s="7" t="s">
        <v>43</v>
      </c>
      <c r="H16" s="9" t="s">
        <v>50</v>
      </c>
      <c r="I16" s="9" t="s">
        <v>51</v>
      </c>
      <c r="J16" s="10">
        <v>76.760000000000005</v>
      </c>
      <c r="K16" s="10">
        <v>55899.32</v>
      </c>
      <c r="L16" s="8">
        <v>4290831.8032</v>
      </c>
      <c r="M16" s="8">
        <v>4977364.8917119997</v>
      </c>
      <c r="N16" s="7" t="s">
        <v>46</v>
      </c>
      <c r="O16" s="7" t="s">
        <v>47</v>
      </c>
    </row>
    <row r="17" spans="1:15" s="1" customFormat="1" ht="25.5" customHeight="1" x14ac:dyDescent="0.35">
      <c r="A17" s="7"/>
      <c r="B17" s="6" t="s">
        <v>524</v>
      </c>
      <c r="C17" s="6" t="s">
        <v>39</v>
      </c>
      <c r="D17" s="7" t="s">
        <v>40</v>
      </c>
      <c r="E17" s="7" t="s">
        <v>41</v>
      </c>
      <c r="F17" s="7" t="s">
        <v>42</v>
      </c>
      <c r="G17" s="7" t="s">
        <v>43</v>
      </c>
      <c r="H17" s="9" t="s">
        <v>52</v>
      </c>
      <c r="I17" s="9" t="s">
        <v>51</v>
      </c>
      <c r="J17" s="10">
        <v>130.80000000000001</v>
      </c>
      <c r="K17" s="10">
        <v>55899.32</v>
      </c>
      <c r="L17" s="8">
        <f>J17*K17</f>
        <v>7311631.0560000008</v>
      </c>
      <c r="M17" s="8">
        <f>L17*1.16</f>
        <v>8481492.0249600001</v>
      </c>
      <c r="N17" s="7" t="s">
        <v>46</v>
      </c>
      <c r="O17" s="7" t="s">
        <v>47</v>
      </c>
    </row>
    <row r="18" spans="1:15" s="1" customFormat="1" ht="25.5" customHeight="1" x14ac:dyDescent="0.35">
      <c r="A18" s="7"/>
      <c r="B18" s="6" t="s">
        <v>53</v>
      </c>
      <c r="C18" s="6" t="s">
        <v>39</v>
      </c>
      <c r="D18" s="7" t="s">
        <v>40</v>
      </c>
      <c r="E18" s="7" t="s">
        <v>41</v>
      </c>
      <c r="F18" s="7" t="s">
        <v>42</v>
      </c>
      <c r="G18" s="7" t="s">
        <v>43</v>
      </c>
      <c r="H18" s="9" t="s">
        <v>54</v>
      </c>
      <c r="I18" s="9" t="s">
        <v>45</v>
      </c>
      <c r="J18" s="10">
        <v>121.14</v>
      </c>
      <c r="K18" s="10">
        <v>31366</v>
      </c>
      <c r="L18" s="8">
        <v>3799677.24</v>
      </c>
      <c r="M18" s="8">
        <v>4407625.5983999996</v>
      </c>
      <c r="N18" s="7" t="s">
        <v>46</v>
      </c>
      <c r="O18" s="7" t="s">
        <v>55</v>
      </c>
    </row>
    <row r="19" spans="1:15" s="1" customFormat="1" ht="25.5" customHeight="1" x14ac:dyDescent="0.35">
      <c r="A19" s="7"/>
      <c r="B19" s="6" t="s">
        <v>56</v>
      </c>
      <c r="C19" s="6" t="s">
        <v>39</v>
      </c>
      <c r="D19" s="7" t="s">
        <v>40</v>
      </c>
      <c r="E19" s="7" t="s">
        <v>41</v>
      </c>
      <c r="F19" s="7" t="s">
        <v>42</v>
      </c>
      <c r="G19" s="7" t="s">
        <v>43</v>
      </c>
      <c r="H19" s="9" t="s">
        <v>57</v>
      </c>
      <c r="I19" s="9" t="s">
        <v>45</v>
      </c>
      <c r="J19" s="10">
        <v>51.5</v>
      </c>
      <c r="K19" s="10">
        <v>31366</v>
      </c>
      <c r="L19" s="8">
        <v>1615349</v>
      </c>
      <c r="M19" s="8">
        <v>1873804.8399999999</v>
      </c>
      <c r="N19" s="7" t="s">
        <v>46</v>
      </c>
      <c r="O19" s="7" t="s">
        <v>55</v>
      </c>
    </row>
    <row r="20" spans="1:15" s="1" customFormat="1" ht="25.5" customHeight="1" x14ac:dyDescent="0.35">
      <c r="A20" s="7"/>
      <c r="B20" s="6" t="s">
        <v>58</v>
      </c>
      <c r="C20" s="6" t="s">
        <v>39</v>
      </c>
      <c r="D20" s="7" t="s">
        <v>40</v>
      </c>
      <c r="E20" s="7" t="s">
        <v>41</v>
      </c>
      <c r="F20" s="7" t="s">
        <v>42</v>
      </c>
      <c r="G20" s="7" t="s">
        <v>43</v>
      </c>
      <c r="H20" s="9" t="s">
        <v>59</v>
      </c>
      <c r="I20" s="9" t="s">
        <v>45</v>
      </c>
      <c r="J20" s="10">
        <v>228.41</v>
      </c>
      <c r="K20" s="10">
        <v>31366</v>
      </c>
      <c r="L20" s="8">
        <v>7164308.0599999996</v>
      </c>
      <c r="M20" s="8">
        <v>8310597.3495999994</v>
      </c>
      <c r="N20" s="7" t="s">
        <v>46</v>
      </c>
      <c r="O20" s="7" t="s">
        <v>55</v>
      </c>
    </row>
    <row r="21" spans="1:15" s="1" customFormat="1" ht="25.5" customHeight="1" x14ac:dyDescent="0.35">
      <c r="A21" s="7"/>
      <c r="B21" s="6" t="s">
        <v>60</v>
      </c>
      <c r="C21" s="6" t="s">
        <v>39</v>
      </c>
      <c r="D21" s="7" t="s">
        <v>40</v>
      </c>
      <c r="E21" s="7" t="s">
        <v>41</v>
      </c>
      <c r="F21" s="7" t="s">
        <v>42</v>
      </c>
      <c r="G21" s="7" t="s">
        <v>43</v>
      </c>
      <c r="H21" s="9" t="s">
        <v>61</v>
      </c>
      <c r="I21" s="9" t="s">
        <v>45</v>
      </c>
      <c r="J21" s="10">
        <v>61.81</v>
      </c>
      <c r="K21" s="10">
        <v>29731.67</v>
      </c>
      <c r="L21" s="8">
        <v>1837714.5226999999</v>
      </c>
      <c r="M21" s="8">
        <v>2131748.8463319996</v>
      </c>
      <c r="N21" s="7" t="s">
        <v>46</v>
      </c>
      <c r="O21" s="7" t="s">
        <v>55</v>
      </c>
    </row>
    <row r="22" spans="1:15" s="1" customFormat="1" ht="25.5" customHeight="1" x14ac:dyDescent="0.35">
      <c r="A22" s="7"/>
      <c r="B22" s="6" t="s">
        <v>62</v>
      </c>
      <c r="C22" s="6" t="s">
        <v>39</v>
      </c>
      <c r="D22" s="7" t="s">
        <v>40</v>
      </c>
      <c r="E22" s="7" t="s">
        <v>41</v>
      </c>
      <c r="F22" s="7" t="s">
        <v>42</v>
      </c>
      <c r="G22" s="7" t="s">
        <v>43</v>
      </c>
      <c r="H22" s="9" t="s">
        <v>63</v>
      </c>
      <c r="I22" s="9" t="s">
        <v>45</v>
      </c>
      <c r="J22" s="10">
        <v>64.599999999999994</v>
      </c>
      <c r="K22" s="10">
        <v>31334.09</v>
      </c>
      <c r="L22" s="8">
        <v>2024182.2139999999</v>
      </c>
      <c r="M22" s="8">
        <v>2348051.3682399997</v>
      </c>
      <c r="N22" s="7" t="s">
        <v>46</v>
      </c>
      <c r="O22" s="7" t="s">
        <v>55</v>
      </c>
    </row>
    <row r="23" spans="1:15" s="1" customFormat="1" ht="25.5" customHeight="1" x14ac:dyDescent="0.35">
      <c r="A23" s="7"/>
      <c r="B23" s="6" t="s">
        <v>64</v>
      </c>
      <c r="C23" s="6" t="s">
        <v>39</v>
      </c>
      <c r="D23" s="7" t="s">
        <v>40</v>
      </c>
      <c r="E23" s="7" t="s">
        <v>41</v>
      </c>
      <c r="F23" s="7" t="s">
        <v>42</v>
      </c>
      <c r="G23" s="7" t="s">
        <v>43</v>
      </c>
      <c r="H23" s="9" t="s">
        <v>65</v>
      </c>
      <c r="I23" s="9" t="s">
        <v>45</v>
      </c>
      <c r="J23" s="10">
        <v>676.1</v>
      </c>
      <c r="K23" s="10">
        <v>31334.09</v>
      </c>
      <c r="L23" s="8">
        <v>21184978.249000002</v>
      </c>
      <c r="M23" s="8">
        <v>24574574.76884</v>
      </c>
      <c r="N23" s="7" t="s">
        <v>46</v>
      </c>
      <c r="O23" s="7" t="s">
        <v>55</v>
      </c>
    </row>
    <row r="24" spans="1:15" s="1" customFormat="1" ht="25.5" customHeight="1" x14ac:dyDescent="0.35">
      <c r="A24" s="7"/>
      <c r="B24" s="6" t="s">
        <v>66</v>
      </c>
      <c r="C24" s="6" t="s">
        <v>39</v>
      </c>
      <c r="D24" s="7" t="s">
        <v>40</v>
      </c>
      <c r="E24" s="7" t="s">
        <v>41</v>
      </c>
      <c r="F24" s="7" t="s">
        <v>42</v>
      </c>
      <c r="G24" s="7" t="s">
        <v>43</v>
      </c>
      <c r="H24" s="9" t="s">
        <v>67</v>
      </c>
      <c r="I24" s="9" t="s">
        <v>45</v>
      </c>
      <c r="J24" s="10">
        <v>36.999000000000002</v>
      </c>
      <c r="K24" s="10">
        <v>31334.09</v>
      </c>
      <c r="L24" s="8">
        <v>1159329.9959100001</v>
      </c>
      <c r="M24" s="8">
        <v>1344822.7952556</v>
      </c>
      <c r="N24" s="7" t="s">
        <v>46</v>
      </c>
      <c r="O24" s="7" t="s">
        <v>55</v>
      </c>
    </row>
    <row r="25" spans="1:15" s="1" customFormat="1" ht="25.5" customHeight="1" x14ac:dyDescent="0.35">
      <c r="A25" s="7"/>
      <c r="B25" s="6" t="s">
        <v>68</v>
      </c>
      <c r="C25" s="6" t="s">
        <v>39</v>
      </c>
      <c r="D25" s="7" t="s">
        <v>40</v>
      </c>
      <c r="E25" s="7" t="s">
        <v>41</v>
      </c>
      <c r="F25" s="7" t="s">
        <v>42</v>
      </c>
      <c r="G25" s="7" t="s">
        <v>43</v>
      </c>
      <c r="H25" s="9" t="s">
        <v>69</v>
      </c>
      <c r="I25" s="9" t="s">
        <v>45</v>
      </c>
      <c r="J25" s="10">
        <v>152.51900000000001</v>
      </c>
      <c r="K25" s="10">
        <v>31334.09</v>
      </c>
      <c r="L25" s="8">
        <v>4779044.07271</v>
      </c>
      <c r="M25" s="8">
        <v>5543691.1243435992</v>
      </c>
      <c r="N25" s="7" t="s">
        <v>46</v>
      </c>
      <c r="O25" s="7" t="s">
        <v>55</v>
      </c>
    </row>
    <row r="26" spans="1:15" s="3" customFormat="1" ht="25.5" customHeight="1" x14ac:dyDescent="0.35">
      <c r="A26" s="5" t="s">
        <v>70</v>
      </c>
      <c r="B26" s="11"/>
      <c r="C26" s="11"/>
      <c r="D26" s="5"/>
      <c r="E26" s="5"/>
      <c r="F26" s="5"/>
      <c r="G26" s="5"/>
      <c r="H26" s="12"/>
      <c r="I26" s="12"/>
      <c r="J26" s="13"/>
      <c r="K26" s="13"/>
      <c r="L26" s="14">
        <f>SUM(L12:L25)</f>
        <v>56283465763.206284</v>
      </c>
      <c r="M26" s="14">
        <f>SUM(M12:M25)</f>
        <v>65288820285.31929</v>
      </c>
      <c r="N26" s="5"/>
      <c r="O26" s="5"/>
    </row>
    <row r="27" spans="1:15" s="1" customFormat="1" ht="25.5" customHeight="1" x14ac:dyDescent="0.35">
      <c r="A27" s="7" t="s">
        <v>71</v>
      </c>
      <c r="B27" s="6" t="s">
        <v>72</v>
      </c>
      <c r="C27" s="6" t="s">
        <v>28</v>
      </c>
      <c r="D27" s="7" t="s">
        <v>73</v>
      </c>
      <c r="E27" s="7" t="s">
        <v>74</v>
      </c>
      <c r="F27" s="7" t="s">
        <v>74</v>
      </c>
      <c r="G27" s="7" t="s">
        <v>75</v>
      </c>
      <c r="H27" s="9" t="s">
        <v>33</v>
      </c>
      <c r="I27" s="9" t="s">
        <v>76</v>
      </c>
      <c r="J27" s="10">
        <v>4127.1784222224405</v>
      </c>
      <c r="K27" s="10">
        <v>1560850</v>
      </c>
      <c r="L27" s="8">
        <v>6441906440.3258963</v>
      </c>
      <c r="M27" s="8">
        <v>7472611470.778039</v>
      </c>
      <c r="N27" s="7" t="s">
        <v>30</v>
      </c>
      <c r="O27" s="7" t="s">
        <v>30</v>
      </c>
    </row>
    <row r="28" spans="1:15" s="1" customFormat="1" ht="25.5" customHeight="1" x14ac:dyDescent="0.35">
      <c r="A28" s="7"/>
      <c r="B28" s="6" t="s">
        <v>77</v>
      </c>
      <c r="C28" s="6" t="s">
        <v>28</v>
      </c>
      <c r="D28" s="7" t="s">
        <v>73</v>
      </c>
      <c r="E28" s="7" t="s">
        <v>74</v>
      </c>
      <c r="F28" s="7" t="s">
        <v>74</v>
      </c>
      <c r="G28" s="7" t="s">
        <v>74</v>
      </c>
      <c r="H28" s="9" t="s">
        <v>33</v>
      </c>
      <c r="I28" s="9" t="s">
        <v>34</v>
      </c>
      <c r="J28" s="10">
        <v>793897851.32788837</v>
      </c>
      <c r="K28" s="10">
        <v>2.86</v>
      </c>
      <c r="L28" s="8">
        <v>2270547854.7977605</v>
      </c>
      <c r="M28" s="8">
        <v>2633835511.565402</v>
      </c>
      <c r="N28" s="7" t="s">
        <v>30</v>
      </c>
      <c r="O28" s="7" t="s">
        <v>30</v>
      </c>
    </row>
    <row r="29" spans="1:15" s="1" customFormat="1" ht="25.5" customHeight="1" x14ac:dyDescent="0.35">
      <c r="A29" s="7"/>
      <c r="B29" s="6" t="s">
        <v>78</v>
      </c>
      <c r="C29" s="6" t="s">
        <v>28</v>
      </c>
      <c r="D29" s="7" t="s">
        <v>73</v>
      </c>
      <c r="E29" s="7" t="s">
        <v>74</v>
      </c>
      <c r="F29" s="7" t="s">
        <v>74</v>
      </c>
      <c r="G29" s="7" t="s">
        <v>74</v>
      </c>
      <c r="H29" s="9" t="s">
        <v>33</v>
      </c>
      <c r="I29" s="9" t="s">
        <v>34</v>
      </c>
      <c r="J29" s="10">
        <v>2456187545.7985191</v>
      </c>
      <c r="K29" s="10">
        <v>2.8919999999999999</v>
      </c>
      <c r="L29" s="8">
        <v>7103294382.449317</v>
      </c>
      <c r="M29" s="8">
        <v>8239821483.6412067</v>
      </c>
      <c r="N29" s="7" t="s">
        <v>30</v>
      </c>
      <c r="O29" s="7" t="s">
        <v>30</v>
      </c>
    </row>
    <row r="30" spans="1:15" s="1" customFormat="1" ht="25.5" customHeight="1" x14ac:dyDescent="0.35">
      <c r="A30" s="7"/>
      <c r="B30" s="6" t="s">
        <v>79</v>
      </c>
      <c r="C30" s="6" t="s">
        <v>28</v>
      </c>
      <c r="D30" s="7" t="s">
        <v>73</v>
      </c>
      <c r="E30" s="7" t="s">
        <v>74</v>
      </c>
      <c r="F30" s="7" t="s">
        <v>74</v>
      </c>
      <c r="G30" s="7" t="s">
        <v>74</v>
      </c>
      <c r="H30" s="9" t="s">
        <v>33</v>
      </c>
      <c r="I30" s="9" t="s">
        <v>34</v>
      </c>
      <c r="J30" s="10">
        <v>3250085397.12641</v>
      </c>
      <c r="K30" s="10">
        <v>8.5999999999999993E-2</v>
      </c>
      <c r="L30" s="8">
        <v>279507344.15287125</v>
      </c>
      <c r="M30" s="8">
        <v>324228519.21733063</v>
      </c>
      <c r="N30" s="7" t="s">
        <v>30</v>
      </c>
      <c r="O30" s="7" t="s">
        <v>30</v>
      </c>
    </row>
    <row r="31" spans="1:15" s="1" customFormat="1" ht="25.5" customHeight="1" x14ac:dyDescent="0.35">
      <c r="A31" s="7"/>
      <c r="B31" s="6" t="s">
        <v>80</v>
      </c>
      <c r="C31" s="6" t="s">
        <v>28</v>
      </c>
      <c r="D31" s="7" t="s">
        <v>73</v>
      </c>
      <c r="E31" s="7" t="s">
        <v>74</v>
      </c>
      <c r="F31" s="7" t="s">
        <v>74</v>
      </c>
      <c r="G31" s="7" t="s">
        <v>74</v>
      </c>
      <c r="H31" s="9" t="s">
        <v>81</v>
      </c>
      <c r="I31" s="9" t="s">
        <v>34</v>
      </c>
      <c r="J31" s="10">
        <v>111487071.52573881</v>
      </c>
      <c r="K31" s="10">
        <v>10.87</v>
      </c>
      <c r="L31" s="8">
        <v>1211864467.4847808</v>
      </c>
      <c r="M31" s="8">
        <v>1405762782.2823455</v>
      </c>
      <c r="N31" s="7" t="s">
        <v>30</v>
      </c>
      <c r="O31" s="7" t="s">
        <v>30</v>
      </c>
    </row>
    <row r="32" spans="1:15" s="1" customFormat="1" ht="25.5" customHeight="1" x14ac:dyDescent="0.35">
      <c r="A32" s="7"/>
      <c r="B32" s="6" t="s">
        <v>82</v>
      </c>
      <c r="C32" s="6" t="s">
        <v>28</v>
      </c>
      <c r="D32" s="7" t="s">
        <v>73</v>
      </c>
      <c r="E32" s="7" t="s">
        <v>74</v>
      </c>
      <c r="F32" s="7" t="s">
        <v>74</v>
      </c>
      <c r="G32" s="7" t="s">
        <v>74</v>
      </c>
      <c r="H32" s="9" t="s">
        <v>515</v>
      </c>
      <c r="I32" s="9" t="s">
        <v>34</v>
      </c>
      <c r="J32" s="10">
        <v>26423318.080270872</v>
      </c>
      <c r="K32" s="10">
        <v>16.45</v>
      </c>
      <c r="L32" s="8">
        <v>434663582.42045581</v>
      </c>
      <c r="M32" s="8">
        <v>504209755.60772872</v>
      </c>
      <c r="N32" s="7" t="s">
        <v>30</v>
      </c>
      <c r="O32" s="7" t="s">
        <v>30</v>
      </c>
    </row>
    <row r="33" spans="1:15" s="1" customFormat="1" ht="25.5" customHeight="1" x14ac:dyDescent="0.35">
      <c r="A33" s="7"/>
      <c r="B33" s="6" t="s">
        <v>83</v>
      </c>
      <c r="C33" s="6" t="s">
        <v>28</v>
      </c>
      <c r="D33" s="7" t="s">
        <v>73</v>
      </c>
      <c r="E33" s="7" t="s">
        <v>74</v>
      </c>
      <c r="F33" s="7" t="s">
        <v>74</v>
      </c>
      <c r="G33" s="7" t="s">
        <v>74</v>
      </c>
      <c r="H33" s="9" t="s">
        <v>84</v>
      </c>
      <c r="I33" s="9" t="s">
        <v>34</v>
      </c>
      <c r="J33" s="10">
        <v>68748858.025770321</v>
      </c>
      <c r="K33" s="10">
        <v>14.14</v>
      </c>
      <c r="L33" s="8">
        <v>972108852.4843924</v>
      </c>
      <c r="M33" s="8">
        <v>1127646268.8818951</v>
      </c>
      <c r="N33" s="7" t="s">
        <v>30</v>
      </c>
      <c r="O33" s="7" t="s">
        <v>30</v>
      </c>
    </row>
    <row r="34" spans="1:15" s="1" customFormat="1" ht="25.5" customHeight="1" x14ac:dyDescent="0.35">
      <c r="A34" s="7"/>
      <c r="B34" s="6" t="s">
        <v>85</v>
      </c>
      <c r="C34" s="6" t="s">
        <v>28</v>
      </c>
      <c r="D34" s="7" t="s">
        <v>73</v>
      </c>
      <c r="E34" s="7" t="s">
        <v>74</v>
      </c>
      <c r="F34" s="7" t="s">
        <v>74</v>
      </c>
      <c r="G34" s="7" t="s">
        <v>74</v>
      </c>
      <c r="H34" s="9" t="s">
        <v>81</v>
      </c>
      <c r="I34" s="9" t="s">
        <v>34</v>
      </c>
      <c r="J34" s="10">
        <v>59445708.500306584</v>
      </c>
      <c r="K34" s="10">
        <v>5.32</v>
      </c>
      <c r="L34" s="8">
        <v>316251169.22163105</v>
      </c>
      <c r="M34" s="8">
        <v>366851356.29709202</v>
      </c>
      <c r="N34" s="7" t="s">
        <v>30</v>
      </c>
      <c r="O34" s="7" t="s">
        <v>30</v>
      </c>
    </row>
    <row r="35" spans="1:15" s="1" customFormat="1" ht="25.5" customHeight="1" x14ac:dyDescent="0.35">
      <c r="A35" s="7"/>
      <c r="B35" s="6" t="s">
        <v>86</v>
      </c>
      <c r="C35" s="6" t="s">
        <v>28</v>
      </c>
      <c r="D35" s="7" t="s">
        <v>73</v>
      </c>
      <c r="E35" s="7" t="s">
        <v>74</v>
      </c>
      <c r="F35" s="7" t="s">
        <v>74</v>
      </c>
      <c r="G35" s="7" t="s">
        <v>74</v>
      </c>
      <c r="H35" s="9" t="s">
        <v>33</v>
      </c>
      <c r="I35" s="9" t="s">
        <v>34</v>
      </c>
      <c r="J35" s="10">
        <v>6171489.2310536047</v>
      </c>
      <c r="K35" s="10">
        <v>5.41</v>
      </c>
      <c r="L35" s="8">
        <v>33387756.740000002</v>
      </c>
      <c r="M35" s="8">
        <v>38729797.818400003</v>
      </c>
      <c r="N35" s="7" t="s">
        <v>30</v>
      </c>
      <c r="O35" s="7" t="s">
        <v>30</v>
      </c>
    </row>
    <row r="36" spans="1:15" s="1" customFormat="1" ht="25.5" customHeight="1" x14ac:dyDescent="0.35">
      <c r="A36" s="7"/>
      <c r="B36" s="6" t="s">
        <v>87</v>
      </c>
      <c r="C36" s="6" t="s">
        <v>28</v>
      </c>
      <c r="D36" s="7" t="s">
        <v>73</v>
      </c>
      <c r="E36" s="7" t="s">
        <v>74</v>
      </c>
      <c r="F36" s="7" t="s">
        <v>74</v>
      </c>
      <c r="G36" s="7" t="s">
        <v>74</v>
      </c>
      <c r="H36" s="9" t="s">
        <v>33</v>
      </c>
      <c r="I36" s="9" t="s">
        <v>34</v>
      </c>
      <c r="J36" s="10">
        <v>12277534.845493596</v>
      </c>
      <c r="K36" s="10">
        <v>5.47</v>
      </c>
      <c r="L36" s="8">
        <v>67158115.604849964</v>
      </c>
      <c r="M36" s="8">
        <v>77903414.101625949</v>
      </c>
      <c r="N36" s="7" t="s">
        <v>30</v>
      </c>
      <c r="O36" s="7" t="s">
        <v>30</v>
      </c>
    </row>
    <row r="37" spans="1:15" s="1" customFormat="1" ht="25.5" customHeight="1" x14ac:dyDescent="0.35">
      <c r="A37" s="7"/>
      <c r="B37" s="6" t="s">
        <v>88</v>
      </c>
      <c r="C37" s="6" t="s">
        <v>28</v>
      </c>
      <c r="D37" s="7" t="s">
        <v>73</v>
      </c>
      <c r="E37" s="7" t="s">
        <v>74</v>
      </c>
      <c r="F37" s="7" t="s">
        <v>74</v>
      </c>
      <c r="G37" s="7" t="s">
        <v>74</v>
      </c>
      <c r="H37" s="9" t="s">
        <v>81</v>
      </c>
      <c r="I37" s="9" t="s">
        <v>34</v>
      </c>
      <c r="J37" s="10">
        <v>247868.13359093742</v>
      </c>
      <c r="K37" s="10">
        <v>7.5299999760366179</v>
      </c>
      <c r="L37" s="8">
        <v>1866447.04</v>
      </c>
      <c r="M37" s="8">
        <v>2165078.5663999999</v>
      </c>
      <c r="N37" s="7" t="s">
        <v>30</v>
      </c>
      <c r="O37" s="7" t="s">
        <v>30</v>
      </c>
    </row>
    <row r="38" spans="1:15" s="1" customFormat="1" ht="25.5" customHeight="1" x14ac:dyDescent="0.35">
      <c r="A38" s="7"/>
      <c r="B38" s="6" t="s">
        <v>89</v>
      </c>
      <c r="C38" s="6" t="s">
        <v>28</v>
      </c>
      <c r="D38" s="7" t="s">
        <v>73</v>
      </c>
      <c r="E38" s="7" t="s">
        <v>74</v>
      </c>
      <c r="F38" s="7" t="s">
        <v>74</v>
      </c>
      <c r="G38" s="7" t="s">
        <v>74</v>
      </c>
      <c r="H38" s="9" t="s">
        <v>81</v>
      </c>
      <c r="I38" s="9" t="s">
        <v>34</v>
      </c>
      <c r="J38" s="10">
        <v>928012.71793329134</v>
      </c>
      <c r="K38" s="10">
        <v>12.480000010983174</v>
      </c>
      <c r="L38" s="8">
        <v>11581598.73</v>
      </c>
      <c r="M38" s="8">
        <v>13434654.526799999</v>
      </c>
      <c r="N38" s="7" t="s">
        <v>30</v>
      </c>
      <c r="O38" s="7" t="s">
        <v>30</v>
      </c>
    </row>
    <row r="39" spans="1:15" s="1" customFormat="1" ht="25.5" customHeight="1" x14ac:dyDescent="0.35">
      <c r="A39" s="7"/>
      <c r="B39" s="6" t="s">
        <v>90</v>
      </c>
      <c r="C39" s="6" t="s">
        <v>28</v>
      </c>
      <c r="D39" s="7" t="s">
        <v>73</v>
      </c>
      <c r="E39" s="7" t="s">
        <v>74</v>
      </c>
      <c r="F39" s="7" t="s">
        <v>74</v>
      </c>
      <c r="G39" s="7" t="s">
        <v>74</v>
      </c>
      <c r="H39" s="9" t="s">
        <v>515</v>
      </c>
      <c r="I39" s="9" t="s">
        <v>34</v>
      </c>
      <c r="J39" s="10">
        <v>30506.847211192297</v>
      </c>
      <c r="K39" s="10">
        <v>7.6000000391695197</v>
      </c>
      <c r="L39" s="8">
        <v>231852.04</v>
      </c>
      <c r="M39" s="8">
        <v>268948.3664</v>
      </c>
      <c r="N39" s="7" t="s">
        <v>30</v>
      </c>
      <c r="O39" s="7" t="s">
        <v>30</v>
      </c>
    </row>
    <row r="40" spans="1:15" s="1" customFormat="1" ht="25.5" customHeight="1" x14ac:dyDescent="0.35">
      <c r="A40" s="7"/>
      <c r="B40" s="6" t="s">
        <v>91</v>
      </c>
      <c r="C40" s="6" t="s">
        <v>28</v>
      </c>
      <c r="D40" s="7" t="s">
        <v>73</v>
      </c>
      <c r="E40" s="7" t="s">
        <v>74</v>
      </c>
      <c r="F40" s="7" t="s">
        <v>74</v>
      </c>
      <c r="G40" s="7" t="s">
        <v>74</v>
      </c>
      <c r="H40" s="9" t="s">
        <v>92</v>
      </c>
      <c r="I40" s="9" t="s">
        <v>34</v>
      </c>
      <c r="J40" s="10">
        <v>125747.25978881097</v>
      </c>
      <c r="K40" s="10">
        <v>16.350000019506911</v>
      </c>
      <c r="L40" s="8">
        <v>2055967.7</v>
      </c>
      <c r="M40" s="8">
        <v>2384922.5319999997</v>
      </c>
      <c r="N40" s="7" t="s">
        <v>30</v>
      </c>
      <c r="O40" s="7" t="s">
        <v>30</v>
      </c>
    </row>
    <row r="41" spans="1:15" s="1" customFormat="1" ht="25.5" customHeight="1" x14ac:dyDescent="0.35">
      <c r="A41" s="7"/>
      <c r="B41" s="6" t="s">
        <v>93</v>
      </c>
      <c r="C41" s="6" t="s">
        <v>28</v>
      </c>
      <c r="D41" s="7" t="s">
        <v>73</v>
      </c>
      <c r="E41" s="7" t="s">
        <v>74</v>
      </c>
      <c r="F41" s="7" t="s">
        <v>74</v>
      </c>
      <c r="G41" s="7" t="s">
        <v>74</v>
      </c>
      <c r="H41" s="9" t="s">
        <v>94</v>
      </c>
      <c r="I41" s="9" t="s">
        <v>34</v>
      </c>
      <c r="J41" s="10">
        <v>201442.69</v>
      </c>
      <c r="K41" s="10">
        <v>3.746</v>
      </c>
      <c r="L41" s="8">
        <v>754604.31674000004</v>
      </c>
      <c r="M41" s="8">
        <v>875341.00741840003</v>
      </c>
      <c r="N41" s="7" t="s">
        <v>30</v>
      </c>
      <c r="O41" s="7" t="s">
        <v>30</v>
      </c>
    </row>
    <row r="42" spans="1:15" s="1" customFormat="1" ht="25.5" customHeight="1" x14ac:dyDescent="0.35">
      <c r="A42" s="7"/>
      <c r="B42" s="6" t="s">
        <v>95</v>
      </c>
      <c r="C42" s="6" t="s">
        <v>28</v>
      </c>
      <c r="D42" s="7" t="s">
        <v>73</v>
      </c>
      <c r="E42" s="7" t="s">
        <v>74</v>
      </c>
      <c r="F42" s="7" t="s">
        <v>74</v>
      </c>
      <c r="G42" s="7" t="s">
        <v>74</v>
      </c>
      <c r="H42" s="9" t="s">
        <v>94</v>
      </c>
      <c r="I42" s="9" t="s">
        <v>34</v>
      </c>
      <c r="J42" s="10">
        <v>558658.91</v>
      </c>
      <c r="K42" s="10">
        <v>4.5739999999999998</v>
      </c>
      <c r="L42" s="8">
        <v>2555305.8543400001</v>
      </c>
      <c r="M42" s="8">
        <v>2964154.7910344</v>
      </c>
      <c r="N42" s="7" t="s">
        <v>30</v>
      </c>
      <c r="O42" s="7" t="s">
        <v>30</v>
      </c>
    </row>
    <row r="43" spans="1:15" s="1" customFormat="1" ht="25.5" customHeight="1" x14ac:dyDescent="0.35">
      <c r="A43" s="7"/>
      <c r="B43" s="6" t="s">
        <v>96</v>
      </c>
      <c r="C43" s="6" t="s">
        <v>28</v>
      </c>
      <c r="D43" s="7" t="s">
        <v>73</v>
      </c>
      <c r="E43" s="7" t="s">
        <v>74</v>
      </c>
      <c r="F43" s="7" t="s">
        <v>74</v>
      </c>
      <c r="G43" s="7" t="s">
        <v>74</v>
      </c>
      <c r="H43" s="9" t="s">
        <v>94</v>
      </c>
      <c r="I43" s="9" t="s">
        <v>34</v>
      </c>
      <c r="J43" s="10">
        <v>56735.180086441535</v>
      </c>
      <c r="K43" s="10">
        <v>5.8339999889962462</v>
      </c>
      <c r="L43" s="8">
        <v>330993.03999999998</v>
      </c>
      <c r="M43" s="8">
        <v>383951.92639999994</v>
      </c>
      <c r="N43" s="7" t="s">
        <v>30</v>
      </c>
      <c r="O43" s="7" t="s">
        <v>30</v>
      </c>
    </row>
    <row r="44" spans="1:15" s="1" customFormat="1" ht="25.5" customHeight="1" x14ac:dyDescent="0.35">
      <c r="A44" s="7"/>
      <c r="B44" s="6" t="s">
        <v>97</v>
      </c>
      <c r="C44" s="6" t="s">
        <v>28</v>
      </c>
      <c r="D44" s="7" t="s">
        <v>73</v>
      </c>
      <c r="E44" s="7" t="s">
        <v>74</v>
      </c>
      <c r="F44" s="7" t="s">
        <v>74</v>
      </c>
      <c r="G44" s="7" t="s">
        <v>74</v>
      </c>
      <c r="H44" s="9" t="s">
        <v>94</v>
      </c>
      <c r="I44" s="9" t="s">
        <v>34</v>
      </c>
      <c r="J44" s="10">
        <v>74134757.11999999</v>
      </c>
      <c r="K44" s="10">
        <v>11.42</v>
      </c>
      <c r="L44" s="8">
        <v>846618926.31039989</v>
      </c>
      <c r="M44" s="8">
        <v>982077954.52006376</v>
      </c>
      <c r="N44" s="7" t="s">
        <v>30</v>
      </c>
      <c r="O44" s="7" t="s">
        <v>30</v>
      </c>
    </row>
    <row r="45" spans="1:15" s="1" customFormat="1" ht="25.5" customHeight="1" x14ac:dyDescent="0.35">
      <c r="A45" s="7"/>
      <c r="B45" s="6" t="s">
        <v>98</v>
      </c>
      <c r="C45" s="6" t="s">
        <v>28</v>
      </c>
      <c r="D45" s="7" t="s">
        <v>73</v>
      </c>
      <c r="E45" s="7" t="s">
        <v>74</v>
      </c>
      <c r="F45" s="7" t="s">
        <v>74</v>
      </c>
      <c r="G45" s="7" t="s">
        <v>74</v>
      </c>
      <c r="H45" s="9" t="s">
        <v>94</v>
      </c>
      <c r="I45" s="9" t="s">
        <v>34</v>
      </c>
      <c r="J45" s="10">
        <v>74127076.849999994</v>
      </c>
      <c r="K45" s="10">
        <v>10.86</v>
      </c>
      <c r="L45" s="8">
        <v>805020054.59099984</v>
      </c>
      <c r="M45" s="8">
        <v>933823263.32555974</v>
      </c>
      <c r="N45" s="7" t="s">
        <v>30</v>
      </c>
      <c r="O45" s="7" t="s">
        <v>30</v>
      </c>
    </row>
    <row r="46" spans="1:15" s="1" customFormat="1" ht="25.5" customHeight="1" x14ac:dyDescent="0.35">
      <c r="A46" s="7"/>
      <c r="B46" s="6" t="s">
        <v>99</v>
      </c>
      <c r="C46" s="6" t="s">
        <v>28</v>
      </c>
      <c r="D46" s="7" t="s">
        <v>73</v>
      </c>
      <c r="E46" s="7" t="s">
        <v>74</v>
      </c>
      <c r="F46" s="7" t="s">
        <v>74</v>
      </c>
      <c r="G46" s="7" t="s">
        <v>74</v>
      </c>
      <c r="H46" s="9" t="s">
        <v>94</v>
      </c>
      <c r="I46" s="9" t="s">
        <v>34</v>
      </c>
      <c r="J46" s="10">
        <v>120786435.39</v>
      </c>
      <c r="K46" s="10">
        <v>6.54</v>
      </c>
      <c r="L46" s="8">
        <v>789943287.45060003</v>
      </c>
      <c r="M46" s="8">
        <v>916334213.44269598</v>
      </c>
      <c r="N46" s="7" t="s">
        <v>30</v>
      </c>
      <c r="O46" s="7" t="s">
        <v>30</v>
      </c>
    </row>
    <row r="47" spans="1:15" s="1" customFormat="1" ht="25.5" customHeight="1" x14ac:dyDescent="0.35">
      <c r="A47" s="7"/>
      <c r="B47" s="6" t="s">
        <v>100</v>
      </c>
      <c r="C47" s="6" t="s">
        <v>28</v>
      </c>
      <c r="D47" s="7" t="s">
        <v>73</v>
      </c>
      <c r="E47" s="7" t="s">
        <v>74</v>
      </c>
      <c r="F47" s="7" t="s">
        <v>74</v>
      </c>
      <c r="G47" s="7" t="s">
        <v>74</v>
      </c>
      <c r="H47" s="9" t="s">
        <v>94</v>
      </c>
      <c r="I47" s="9" t="s">
        <v>34</v>
      </c>
      <c r="J47" s="10">
        <v>120758951.92</v>
      </c>
      <c r="K47" s="10">
        <v>6.24</v>
      </c>
      <c r="L47" s="8">
        <v>753535859.98080003</v>
      </c>
      <c r="M47" s="8">
        <v>874101597.57772803</v>
      </c>
      <c r="N47" s="7" t="s">
        <v>30</v>
      </c>
      <c r="O47" s="7" t="s">
        <v>30</v>
      </c>
    </row>
    <row r="48" spans="1:15" s="1" customFormat="1" ht="25.5" customHeight="1" x14ac:dyDescent="0.35">
      <c r="A48" s="7"/>
      <c r="B48" s="6" t="s">
        <v>101</v>
      </c>
      <c r="C48" s="6" t="s">
        <v>28</v>
      </c>
      <c r="D48" s="7" t="s">
        <v>73</v>
      </c>
      <c r="E48" s="7" t="s">
        <v>74</v>
      </c>
      <c r="F48" s="7" t="s">
        <v>74</v>
      </c>
      <c r="G48" s="7" t="s">
        <v>74</v>
      </c>
      <c r="H48" s="9" t="s">
        <v>94</v>
      </c>
      <c r="I48" s="9" t="s">
        <v>34</v>
      </c>
      <c r="J48" s="10">
        <v>1200323.5300283269</v>
      </c>
      <c r="K48" s="10">
        <v>4.34</v>
      </c>
      <c r="L48" s="8">
        <v>5209404.120322939</v>
      </c>
      <c r="M48" s="8">
        <v>6042908.7795746084</v>
      </c>
      <c r="N48" s="7" t="s">
        <v>30</v>
      </c>
      <c r="O48" s="7" t="s">
        <v>30</v>
      </c>
    </row>
    <row r="49" spans="1:15" s="1" customFormat="1" ht="25.5" customHeight="1" x14ac:dyDescent="0.35">
      <c r="A49" s="7"/>
      <c r="B49" s="6" t="s">
        <v>102</v>
      </c>
      <c r="C49" s="6" t="s">
        <v>28</v>
      </c>
      <c r="D49" s="7" t="s">
        <v>73</v>
      </c>
      <c r="E49" s="7" t="s">
        <v>74</v>
      </c>
      <c r="F49" s="7" t="s">
        <v>74</v>
      </c>
      <c r="G49" s="7" t="s">
        <v>74</v>
      </c>
      <c r="H49" s="9" t="s">
        <v>103</v>
      </c>
      <c r="I49" s="9" t="s">
        <v>34</v>
      </c>
      <c r="J49" s="10">
        <v>552936.60570286051</v>
      </c>
      <c r="K49" s="10">
        <v>13.65</v>
      </c>
      <c r="L49" s="8">
        <v>7547584.6678440459</v>
      </c>
      <c r="M49" s="8">
        <v>8755198.2146990933</v>
      </c>
      <c r="N49" s="7" t="s">
        <v>30</v>
      </c>
      <c r="O49" s="7" t="s">
        <v>30</v>
      </c>
    </row>
    <row r="50" spans="1:15" s="1" customFormat="1" ht="25.5" customHeight="1" x14ac:dyDescent="0.35">
      <c r="A50" s="7"/>
      <c r="B50" s="6" t="s">
        <v>104</v>
      </c>
      <c r="C50" s="6" t="s">
        <v>28</v>
      </c>
      <c r="D50" s="7" t="s">
        <v>73</v>
      </c>
      <c r="E50" s="7" t="s">
        <v>74</v>
      </c>
      <c r="F50" s="7" t="s">
        <v>74</v>
      </c>
      <c r="G50" s="7" t="s">
        <v>74</v>
      </c>
      <c r="H50" s="9" t="s">
        <v>105</v>
      </c>
      <c r="I50" s="9" t="s">
        <v>34</v>
      </c>
      <c r="J50" s="10">
        <v>66537.259932945133</v>
      </c>
      <c r="K50" s="10">
        <v>14.24</v>
      </c>
      <c r="L50" s="8">
        <v>947490.58144513867</v>
      </c>
      <c r="M50" s="8">
        <v>1099089.0744763608</v>
      </c>
      <c r="N50" s="7" t="s">
        <v>30</v>
      </c>
      <c r="O50" s="7" t="s">
        <v>30</v>
      </c>
    </row>
    <row r="51" spans="1:15" s="1" customFormat="1" ht="25.5" customHeight="1" x14ac:dyDescent="0.35">
      <c r="A51" s="7"/>
      <c r="B51" s="6" t="s">
        <v>106</v>
      </c>
      <c r="C51" s="6" t="s">
        <v>28</v>
      </c>
      <c r="D51" s="7" t="s">
        <v>73</v>
      </c>
      <c r="E51" s="7" t="s">
        <v>74</v>
      </c>
      <c r="F51" s="7" t="s">
        <v>74</v>
      </c>
      <c r="G51" s="7" t="s">
        <v>74</v>
      </c>
      <c r="H51" s="9" t="s">
        <v>105</v>
      </c>
      <c r="I51" s="9" t="s">
        <v>34</v>
      </c>
      <c r="J51" s="10">
        <v>143320.46</v>
      </c>
      <c r="K51" s="10">
        <v>16.89</v>
      </c>
      <c r="L51" s="8">
        <v>2420682.5693999999</v>
      </c>
      <c r="M51" s="8">
        <v>2807991.7805039999</v>
      </c>
      <c r="N51" s="7" t="s">
        <v>30</v>
      </c>
      <c r="O51" s="7" t="s">
        <v>30</v>
      </c>
    </row>
    <row r="52" spans="1:15" s="1" customFormat="1" ht="25.5" customHeight="1" x14ac:dyDescent="0.35">
      <c r="A52" s="7"/>
      <c r="B52" s="6" t="s">
        <v>107</v>
      </c>
      <c r="C52" s="6" t="s">
        <v>28</v>
      </c>
      <c r="D52" s="7" t="s">
        <v>73</v>
      </c>
      <c r="E52" s="7" t="s">
        <v>74</v>
      </c>
      <c r="F52" s="7" t="s">
        <v>74</v>
      </c>
      <c r="G52" s="7" t="s">
        <v>74</v>
      </c>
      <c r="H52" s="9" t="s">
        <v>517</v>
      </c>
      <c r="I52" s="9" t="s">
        <v>34</v>
      </c>
      <c r="J52" s="10">
        <v>190667.79506995188</v>
      </c>
      <c r="K52" s="10">
        <v>12.7</v>
      </c>
      <c r="L52" s="8">
        <v>2421480.997388389</v>
      </c>
      <c r="M52" s="8">
        <v>2808917.956970531</v>
      </c>
      <c r="N52" s="7" t="s">
        <v>30</v>
      </c>
      <c r="O52" s="7" t="s">
        <v>30</v>
      </c>
    </row>
    <row r="53" spans="1:15" s="1" customFormat="1" ht="25.5" customHeight="1" x14ac:dyDescent="0.35">
      <c r="A53" s="7"/>
      <c r="B53" s="6" t="s">
        <v>108</v>
      </c>
      <c r="C53" s="6" t="s">
        <v>28</v>
      </c>
      <c r="D53" s="7" t="s">
        <v>73</v>
      </c>
      <c r="E53" s="7" t="s">
        <v>74</v>
      </c>
      <c r="F53" s="7" t="s">
        <v>74</v>
      </c>
      <c r="G53" s="7" t="s">
        <v>74</v>
      </c>
      <c r="H53" s="9" t="s">
        <v>109</v>
      </c>
      <c r="I53" s="9" t="s">
        <v>34</v>
      </c>
      <c r="J53" s="10">
        <v>459432.53573136695</v>
      </c>
      <c r="K53" s="10">
        <v>9.1519999999999992</v>
      </c>
      <c r="L53" s="8">
        <v>4204726.5670134705</v>
      </c>
      <c r="M53" s="8">
        <v>4877482.8177356254</v>
      </c>
      <c r="N53" s="7" t="s">
        <v>30</v>
      </c>
      <c r="O53" s="7" t="s">
        <v>30</v>
      </c>
    </row>
    <row r="54" spans="1:15" s="1" customFormat="1" ht="25.5" customHeight="1" x14ac:dyDescent="0.35">
      <c r="A54" s="7"/>
      <c r="B54" s="6" t="s">
        <v>110</v>
      </c>
      <c r="C54" s="6" t="s">
        <v>28</v>
      </c>
      <c r="D54" s="7" t="s">
        <v>73</v>
      </c>
      <c r="E54" s="7" t="s">
        <v>74</v>
      </c>
      <c r="F54" s="7" t="s">
        <v>74</v>
      </c>
      <c r="G54" s="7" t="s">
        <v>74</v>
      </c>
      <c r="H54" s="9" t="s">
        <v>109</v>
      </c>
      <c r="I54" s="9" t="s">
        <v>34</v>
      </c>
      <c r="J54" s="10">
        <v>234960.67356294795</v>
      </c>
      <c r="K54" s="10">
        <v>0.7</v>
      </c>
      <c r="L54" s="8">
        <v>164472.47149406356</v>
      </c>
      <c r="M54" s="8">
        <v>190788.0669331137</v>
      </c>
      <c r="N54" s="7" t="s">
        <v>30</v>
      </c>
      <c r="O54" s="7" t="s">
        <v>30</v>
      </c>
    </row>
    <row r="55" spans="1:15" s="1" customFormat="1" ht="25.5" customHeight="1" x14ac:dyDescent="0.35">
      <c r="A55" s="7"/>
      <c r="B55" s="6" t="s">
        <v>111</v>
      </c>
      <c r="C55" s="6" t="s">
        <v>28</v>
      </c>
      <c r="D55" s="7" t="s">
        <v>73</v>
      </c>
      <c r="E55" s="7" t="s">
        <v>74</v>
      </c>
      <c r="F55" s="7" t="s">
        <v>74</v>
      </c>
      <c r="G55" s="7" t="s">
        <v>74</v>
      </c>
      <c r="H55" s="9" t="s">
        <v>112</v>
      </c>
      <c r="I55" s="9" t="s">
        <v>34</v>
      </c>
      <c r="J55" s="10">
        <v>274194.7</v>
      </c>
      <c r="K55" s="10">
        <v>9.73</v>
      </c>
      <c r="L55" s="8">
        <v>2667914.4310000003</v>
      </c>
      <c r="M55" s="8">
        <v>3094780.7399600004</v>
      </c>
      <c r="N55" s="7" t="s">
        <v>30</v>
      </c>
      <c r="O55" s="7" t="s">
        <v>30</v>
      </c>
    </row>
    <row r="56" spans="1:15" s="1" customFormat="1" ht="25.5" customHeight="1" x14ac:dyDescent="0.35">
      <c r="A56" s="7"/>
      <c r="B56" s="6" t="s">
        <v>113</v>
      </c>
      <c r="C56" s="6" t="s">
        <v>28</v>
      </c>
      <c r="D56" s="7" t="s">
        <v>73</v>
      </c>
      <c r="E56" s="7" t="s">
        <v>74</v>
      </c>
      <c r="F56" s="7" t="s">
        <v>74</v>
      </c>
      <c r="G56" s="7" t="s">
        <v>74</v>
      </c>
      <c r="H56" s="9" t="s">
        <v>112</v>
      </c>
      <c r="I56" s="9" t="s">
        <v>34</v>
      </c>
      <c r="J56" s="10">
        <v>259675.13</v>
      </c>
      <c r="K56" s="10">
        <v>10.61</v>
      </c>
      <c r="L56" s="8">
        <v>2755153.1292999997</v>
      </c>
      <c r="M56" s="8">
        <v>3195977.6299879993</v>
      </c>
      <c r="N56" s="7" t="s">
        <v>30</v>
      </c>
      <c r="O56" s="7" t="s">
        <v>30</v>
      </c>
    </row>
    <row r="57" spans="1:15" s="1" customFormat="1" ht="25.5" customHeight="1" x14ac:dyDescent="0.35">
      <c r="A57" s="7"/>
      <c r="B57" s="6" t="s">
        <v>114</v>
      </c>
      <c r="C57" s="6" t="s">
        <v>28</v>
      </c>
      <c r="D57" s="7" t="s">
        <v>73</v>
      </c>
      <c r="E57" s="7" t="s">
        <v>74</v>
      </c>
      <c r="F57" s="7" t="s">
        <v>74</v>
      </c>
      <c r="G57" s="7" t="s">
        <v>74</v>
      </c>
      <c r="H57" s="9" t="s">
        <v>115</v>
      </c>
      <c r="I57" s="9" t="s">
        <v>34</v>
      </c>
      <c r="J57" s="10">
        <v>307784.06</v>
      </c>
      <c r="K57" s="10">
        <v>13.009</v>
      </c>
      <c r="L57" s="8">
        <v>4003962.83654</v>
      </c>
      <c r="M57" s="8">
        <v>4644596.8903863998</v>
      </c>
      <c r="N57" s="7" t="s">
        <v>30</v>
      </c>
      <c r="O57" s="7" t="s">
        <v>30</v>
      </c>
    </row>
    <row r="58" spans="1:15" s="1" customFormat="1" ht="25.5" customHeight="1" x14ac:dyDescent="0.35">
      <c r="A58" s="7"/>
      <c r="B58" s="6" t="s">
        <v>116</v>
      </c>
      <c r="C58" s="6" t="s">
        <v>28</v>
      </c>
      <c r="D58" s="7" t="s">
        <v>73</v>
      </c>
      <c r="E58" s="7" t="s">
        <v>74</v>
      </c>
      <c r="F58" s="7" t="s">
        <v>74</v>
      </c>
      <c r="G58" s="7" t="s">
        <v>74</v>
      </c>
      <c r="H58" s="9" t="s">
        <v>115</v>
      </c>
      <c r="I58" s="9" t="s">
        <v>34</v>
      </c>
      <c r="J58" s="10">
        <v>306045.69</v>
      </c>
      <c r="K58" s="10">
        <v>12.78</v>
      </c>
      <c r="L58" s="8">
        <v>3911263.9181999997</v>
      </c>
      <c r="M58" s="8">
        <v>4537066.1451119995</v>
      </c>
      <c r="N58" s="7" t="s">
        <v>30</v>
      </c>
      <c r="O58" s="7" t="s">
        <v>30</v>
      </c>
    </row>
    <row r="59" spans="1:15" s="1" customFormat="1" ht="25.5" customHeight="1" x14ac:dyDescent="0.35">
      <c r="A59" s="7"/>
      <c r="B59" s="6" t="s">
        <v>117</v>
      </c>
      <c r="C59" s="6" t="s">
        <v>28</v>
      </c>
      <c r="D59" s="7" t="s">
        <v>73</v>
      </c>
      <c r="E59" s="7" t="s">
        <v>74</v>
      </c>
      <c r="F59" s="7" t="s">
        <v>74</v>
      </c>
      <c r="G59" s="7" t="s">
        <v>74</v>
      </c>
      <c r="H59" s="9" t="s">
        <v>118</v>
      </c>
      <c r="I59" s="9" t="s">
        <v>34</v>
      </c>
      <c r="J59" s="10">
        <v>838720.05394382286</v>
      </c>
      <c r="K59" s="10">
        <v>17.09</v>
      </c>
      <c r="L59" s="8">
        <v>14333725.721899932</v>
      </c>
      <c r="M59" s="8">
        <v>16627121.83740392</v>
      </c>
      <c r="N59" s="7" t="s">
        <v>30</v>
      </c>
      <c r="O59" s="7" t="s">
        <v>30</v>
      </c>
    </row>
    <row r="60" spans="1:15" s="1" customFormat="1" ht="25.5" customHeight="1" x14ac:dyDescent="0.35">
      <c r="A60" s="7"/>
      <c r="B60" s="6" t="s">
        <v>119</v>
      </c>
      <c r="C60" s="6" t="s">
        <v>28</v>
      </c>
      <c r="D60" s="7" t="s">
        <v>73</v>
      </c>
      <c r="E60" s="7" t="s">
        <v>74</v>
      </c>
      <c r="F60" s="7" t="s">
        <v>74</v>
      </c>
      <c r="G60" s="7" t="s">
        <v>74</v>
      </c>
      <c r="H60" s="9" t="s">
        <v>115</v>
      </c>
      <c r="I60" s="9" t="s">
        <v>34</v>
      </c>
      <c r="J60" s="10">
        <v>297763.5851388388</v>
      </c>
      <c r="K60" s="10">
        <v>10.76</v>
      </c>
      <c r="L60" s="8">
        <v>3203936.1760939052</v>
      </c>
      <c r="M60" s="8">
        <v>3716565.9642689298</v>
      </c>
      <c r="N60" s="7" t="s">
        <v>30</v>
      </c>
      <c r="O60" s="7" t="s">
        <v>30</v>
      </c>
    </row>
    <row r="61" spans="1:15" s="1" customFormat="1" ht="25.5" customHeight="1" x14ac:dyDescent="0.35">
      <c r="A61" s="7"/>
      <c r="B61" s="6" t="s">
        <v>120</v>
      </c>
      <c r="C61" s="6" t="s">
        <v>28</v>
      </c>
      <c r="D61" s="7" t="s">
        <v>73</v>
      </c>
      <c r="E61" s="7" t="s">
        <v>74</v>
      </c>
      <c r="F61" s="7" t="s">
        <v>74</v>
      </c>
      <c r="G61" s="7" t="s">
        <v>74</v>
      </c>
      <c r="H61" s="9" t="s">
        <v>121</v>
      </c>
      <c r="I61" s="9" t="s">
        <v>34</v>
      </c>
      <c r="J61" s="10">
        <v>10881.526280063908</v>
      </c>
      <c r="K61" s="10">
        <v>7.27</v>
      </c>
      <c r="L61" s="8">
        <v>79108.696056064611</v>
      </c>
      <c r="M61" s="8">
        <v>91766.087425034944</v>
      </c>
      <c r="N61" s="7" t="s">
        <v>30</v>
      </c>
      <c r="O61" s="7" t="s">
        <v>30</v>
      </c>
    </row>
    <row r="62" spans="1:15" s="1" customFormat="1" ht="25.5" customHeight="1" x14ac:dyDescent="0.35">
      <c r="A62" s="7"/>
      <c r="B62" s="6" t="s">
        <v>122</v>
      </c>
      <c r="C62" s="6" t="s">
        <v>28</v>
      </c>
      <c r="D62" s="7" t="s">
        <v>73</v>
      </c>
      <c r="E62" s="7" t="s">
        <v>74</v>
      </c>
      <c r="F62" s="7" t="s">
        <v>74</v>
      </c>
      <c r="G62" s="7" t="s">
        <v>74</v>
      </c>
      <c r="H62" s="9" t="s">
        <v>121</v>
      </c>
      <c r="I62" s="9" t="s">
        <v>34</v>
      </c>
      <c r="J62" s="10">
        <v>23438.68</v>
      </c>
      <c r="K62" s="10">
        <v>7.04</v>
      </c>
      <c r="L62" s="8">
        <v>165008.30720000001</v>
      </c>
      <c r="M62" s="8">
        <v>191409.636352</v>
      </c>
      <c r="N62" s="7" t="s">
        <v>30</v>
      </c>
      <c r="O62" s="7" t="s">
        <v>30</v>
      </c>
    </row>
    <row r="63" spans="1:15" s="1" customFormat="1" ht="25.5" customHeight="1" x14ac:dyDescent="0.35">
      <c r="A63" s="7"/>
      <c r="B63" s="6" t="s">
        <v>123</v>
      </c>
      <c r="C63" s="6" t="s">
        <v>28</v>
      </c>
      <c r="D63" s="7" t="s">
        <v>73</v>
      </c>
      <c r="E63" s="7" t="s">
        <v>74</v>
      </c>
      <c r="F63" s="7" t="s">
        <v>74</v>
      </c>
      <c r="G63" s="7" t="s">
        <v>74</v>
      </c>
      <c r="H63" s="9" t="s">
        <v>121</v>
      </c>
      <c r="I63" s="9" t="s">
        <v>34</v>
      </c>
      <c r="J63" s="10">
        <v>41107.988169130324</v>
      </c>
      <c r="K63" s="10">
        <v>13.09</v>
      </c>
      <c r="L63" s="8">
        <v>538103.56513391598</v>
      </c>
      <c r="M63" s="8">
        <v>624200.13555534254</v>
      </c>
      <c r="N63" s="7" t="s">
        <v>30</v>
      </c>
      <c r="O63" s="7" t="s">
        <v>30</v>
      </c>
    </row>
    <row r="64" spans="1:15" s="1" customFormat="1" ht="25.5" customHeight="1" x14ac:dyDescent="0.35">
      <c r="A64" s="7"/>
      <c r="B64" s="6" t="s">
        <v>124</v>
      </c>
      <c r="C64" s="6" t="s">
        <v>28</v>
      </c>
      <c r="D64" s="7" t="s">
        <v>73</v>
      </c>
      <c r="E64" s="7" t="s">
        <v>74</v>
      </c>
      <c r="F64" s="7" t="s">
        <v>74</v>
      </c>
      <c r="G64" s="7" t="s">
        <v>74</v>
      </c>
      <c r="H64" s="9" t="s">
        <v>121</v>
      </c>
      <c r="I64" s="9" t="s">
        <v>34</v>
      </c>
      <c r="J64" s="10">
        <v>88546.11</v>
      </c>
      <c r="K64" s="10">
        <v>13.95</v>
      </c>
      <c r="L64" s="8">
        <v>1235218.2345</v>
      </c>
      <c r="M64" s="8">
        <v>1432853.1520199999</v>
      </c>
      <c r="N64" s="7" t="s">
        <v>30</v>
      </c>
      <c r="O64" s="7" t="s">
        <v>30</v>
      </c>
    </row>
    <row r="65" spans="1:15" s="1" customFormat="1" ht="25.5" customHeight="1" x14ac:dyDescent="0.35">
      <c r="A65" s="7"/>
      <c r="B65" s="6" t="s">
        <v>125</v>
      </c>
      <c r="C65" s="6" t="s">
        <v>28</v>
      </c>
      <c r="D65" s="7" t="s">
        <v>73</v>
      </c>
      <c r="E65" s="7" t="s">
        <v>74</v>
      </c>
      <c r="F65" s="7" t="s">
        <v>74</v>
      </c>
      <c r="G65" s="7" t="s">
        <v>74</v>
      </c>
      <c r="H65" s="9" t="s">
        <v>126</v>
      </c>
      <c r="I65" s="9" t="s">
        <v>34</v>
      </c>
      <c r="J65" s="10">
        <v>25666.319045299562</v>
      </c>
      <c r="K65" s="10">
        <v>20.53</v>
      </c>
      <c r="L65" s="8">
        <v>526929.53</v>
      </c>
      <c r="M65" s="8">
        <v>611238.2548</v>
      </c>
      <c r="N65" s="7" t="s">
        <v>30</v>
      </c>
      <c r="O65" s="7" t="s">
        <v>30</v>
      </c>
    </row>
    <row r="66" spans="1:15" s="1" customFormat="1" ht="25.5" customHeight="1" x14ac:dyDescent="0.35">
      <c r="A66" s="7"/>
      <c r="B66" s="6" t="s">
        <v>127</v>
      </c>
      <c r="C66" s="6" t="s">
        <v>28</v>
      </c>
      <c r="D66" s="7" t="s">
        <v>73</v>
      </c>
      <c r="E66" s="7" t="s">
        <v>74</v>
      </c>
      <c r="F66" s="7" t="s">
        <v>74</v>
      </c>
      <c r="G66" s="7" t="s">
        <v>74</v>
      </c>
      <c r="H66" s="9" t="s">
        <v>128</v>
      </c>
      <c r="I66" s="9" t="s">
        <v>34</v>
      </c>
      <c r="J66" s="10">
        <v>505269.65693537245</v>
      </c>
      <c r="K66" s="10">
        <v>2.31</v>
      </c>
      <c r="L66" s="8">
        <v>1167172.9075207105</v>
      </c>
      <c r="M66" s="8">
        <v>1353920.5727240241</v>
      </c>
      <c r="N66" s="7" t="s">
        <v>30</v>
      </c>
      <c r="O66" s="7" t="s">
        <v>30</v>
      </c>
    </row>
    <row r="67" spans="1:15" s="1" customFormat="1" ht="25.5" customHeight="1" x14ac:dyDescent="0.35">
      <c r="A67" s="7"/>
      <c r="B67" s="6" t="s">
        <v>129</v>
      </c>
      <c r="C67" s="6" t="s">
        <v>28</v>
      </c>
      <c r="D67" s="7" t="s">
        <v>73</v>
      </c>
      <c r="E67" s="7" t="s">
        <v>74</v>
      </c>
      <c r="F67" s="7" t="s">
        <v>74</v>
      </c>
      <c r="G67" s="7" t="s">
        <v>74</v>
      </c>
      <c r="H67" s="9" t="s">
        <v>121</v>
      </c>
      <c r="I67" s="9" t="s">
        <v>34</v>
      </c>
      <c r="J67" s="10">
        <v>23220525.919599485</v>
      </c>
      <c r="K67" s="10">
        <v>10.77</v>
      </c>
      <c r="L67" s="8">
        <v>250085064.15408644</v>
      </c>
      <c r="M67" s="8">
        <v>290098674.41874027</v>
      </c>
      <c r="N67" s="7" t="s">
        <v>30</v>
      </c>
      <c r="O67" s="7" t="s">
        <v>30</v>
      </c>
    </row>
    <row r="68" spans="1:15" s="1" customFormat="1" ht="25.5" customHeight="1" x14ac:dyDescent="0.35">
      <c r="A68" s="7"/>
      <c r="B68" s="6" t="s">
        <v>130</v>
      </c>
      <c r="C68" s="6" t="s">
        <v>28</v>
      </c>
      <c r="D68" s="7" t="s">
        <v>73</v>
      </c>
      <c r="E68" s="7" t="s">
        <v>74</v>
      </c>
      <c r="F68" s="7" t="s">
        <v>74</v>
      </c>
      <c r="G68" s="7" t="s">
        <v>74</v>
      </c>
      <c r="H68" s="9" t="s">
        <v>94</v>
      </c>
      <c r="I68" s="9" t="s">
        <v>34</v>
      </c>
      <c r="J68" s="10">
        <v>25982902.088688433</v>
      </c>
      <c r="K68" s="10">
        <v>0.26624999999999999</v>
      </c>
      <c r="L68" s="8">
        <v>6917947.6811132953</v>
      </c>
      <c r="M68" s="8">
        <v>8024819.3100914219</v>
      </c>
      <c r="N68" s="7" t="s">
        <v>30</v>
      </c>
      <c r="O68" s="7" t="s">
        <v>30</v>
      </c>
    </row>
    <row r="69" spans="1:15" s="1" customFormat="1" ht="25.5" customHeight="1" x14ac:dyDescent="0.35">
      <c r="A69" s="7"/>
      <c r="B69" s="6" t="s">
        <v>131</v>
      </c>
      <c r="C69" s="6" t="s">
        <v>28</v>
      </c>
      <c r="D69" s="7" t="s">
        <v>73</v>
      </c>
      <c r="E69" s="7" t="s">
        <v>74</v>
      </c>
      <c r="F69" s="7" t="s">
        <v>74</v>
      </c>
      <c r="G69" s="7" t="s">
        <v>74</v>
      </c>
      <c r="H69" s="9" t="s">
        <v>94</v>
      </c>
      <c r="I69" s="9" t="s">
        <v>34</v>
      </c>
      <c r="J69" s="10">
        <v>2669.3491309793258</v>
      </c>
      <c r="K69" s="10">
        <v>0.25</v>
      </c>
      <c r="L69" s="8">
        <v>667.33728274483144</v>
      </c>
      <c r="M69" s="8">
        <v>774.11124798400442</v>
      </c>
      <c r="N69" s="7" t="s">
        <v>30</v>
      </c>
      <c r="O69" s="7" t="s">
        <v>30</v>
      </c>
    </row>
    <row r="70" spans="1:15" s="1" customFormat="1" ht="25.5" customHeight="1" x14ac:dyDescent="0.35">
      <c r="A70" s="7"/>
      <c r="B70" s="6" t="s">
        <v>132</v>
      </c>
      <c r="C70" s="6" t="s">
        <v>28</v>
      </c>
      <c r="D70" s="7" t="s">
        <v>73</v>
      </c>
      <c r="E70" s="7" t="s">
        <v>74</v>
      </c>
      <c r="F70" s="7" t="s">
        <v>74</v>
      </c>
      <c r="G70" s="7" t="s">
        <v>74</v>
      </c>
      <c r="H70" s="9" t="s">
        <v>94</v>
      </c>
      <c r="I70" s="9" t="s">
        <v>34</v>
      </c>
      <c r="J70" s="10">
        <v>122681.99999999997</v>
      </c>
      <c r="K70" s="10">
        <v>4.54</v>
      </c>
      <c r="L70" s="8">
        <v>556976.27999999991</v>
      </c>
      <c r="M70" s="8">
        <v>646092.48479999986</v>
      </c>
      <c r="N70" s="7" t="s">
        <v>30</v>
      </c>
      <c r="O70" s="7" t="s">
        <v>30</v>
      </c>
    </row>
    <row r="71" spans="1:15" s="1" customFormat="1" ht="25.5" customHeight="1" x14ac:dyDescent="0.35">
      <c r="A71" s="7"/>
      <c r="B71" s="6" t="s">
        <v>133</v>
      </c>
      <c r="C71" s="6" t="s">
        <v>28</v>
      </c>
      <c r="D71" s="7" t="s">
        <v>73</v>
      </c>
      <c r="E71" s="7" t="s">
        <v>74</v>
      </c>
      <c r="F71" s="7" t="s">
        <v>74</v>
      </c>
      <c r="G71" s="7" t="s">
        <v>74</v>
      </c>
      <c r="H71" s="9" t="s">
        <v>94</v>
      </c>
      <c r="I71" s="9" t="s">
        <v>34</v>
      </c>
      <c r="J71" s="10">
        <v>228948.01527813188</v>
      </c>
      <c r="K71" s="10">
        <v>12.48</v>
      </c>
      <c r="L71" s="8">
        <v>2857271.2306710859</v>
      </c>
      <c r="M71" s="8">
        <v>3314434.6275784592</v>
      </c>
      <c r="N71" s="7" t="s">
        <v>30</v>
      </c>
      <c r="O71" s="7" t="s">
        <v>30</v>
      </c>
    </row>
    <row r="72" spans="1:15" s="1" customFormat="1" ht="25.5" customHeight="1" x14ac:dyDescent="0.35">
      <c r="A72" s="7"/>
      <c r="B72" s="6" t="s">
        <v>134</v>
      </c>
      <c r="C72" s="6" t="s">
        <v>28</v>
      </c>
      <c r="D72" s="7" t="s">
        <v>73</v>
      </c>
      <c r="E72" s="7" t="s">
        <v>74</v>
      </c>
      <c r="F72" s="7" t="s">
        <v>74</v>
      </c>
      <c r="G72" s="7" t="s">
        <v>74</v>
      </c>
      <c r="H72" s="9" t="s">
        <v>105</v>
      </c>
      <c r="I72" s="9" t="s">
        <v>34</v>
      </c>
      <c r="J72" s="10">
        <v>135374.13449966582</v>
      </c>
      <c r="K72" s="10">
        <v>1.47</v>
      </c>
      <c r="L72" s="8">
        <v>198999.97771450874</v>
      </c>
      <c r="M72" s="8">
        <v>230839.97414883014</v>
      </c>
      <c r="N72" s="7" t="s">
        <v>30</v>
      </c>
      <c r="O72" s="7" t="s">
        <v>30</v>
      </c>
    </row>
    <row r="73" spans="1:15" s="1" customFormat="1" ht="25.5" customHeight="1" x14ac:dyDescent="0.35">
      <c r="A73" s="7"/>
      <c r="B73" s="6" t="s">
        <v>135</v>
      </c>
      <c r="C73" s="6" t="s">
        <v>28</v>
      </c>
      <c r="D73" s="7" t="s">
        <v>73</v>
      </c>
      <c r="E73" s="7" t="s">
        <v>74</v>
      </c>
      <c r="F73" s="7" t="s">
        <v>74</v>
      </c>
      <c r="G73" s="7" t="s">
        <v>74</v>
      </c>
      <c r="H73" s="9" t="s">
        <v>136</v>
      </c>
      <c r="I73" s="9" t="s">
        <v>34</v>
      </c>
      <c r="J73" s="10">
        <v>99147.253436374973</v>
      </c>
      <c r="K73" s="10">
        <v>8.7100000000000009</v>
      </c>
      <c r="L73" s="8">
        <v>863572.57743082615</v>
      </c>
      <c r="M73" s="8">
        <v>1001744.1898197583</v>
      </c>
      <c r="N73" s="7" t="s">
        <v>30</v>
      </c>
      <c r="O73" s="7" t="s">
        <v>30</v>
      </c>
    </row>
    <row r="74" spans="1:15" s="1" customFormat="1" ht="25.5" customHeight="1" x14ac:dyDescent="0.35">
      <c r="A74" s="7"/>
      <c r="B74" s="6" t="s">
        <v>137</v>
      </c>
      <c r="C74" s="6" t="s">
        <v>28</v>
      </c>
      <c r="D74" s="7" t="s">
        <v>73</v>
      </c>
      <c r="E74" s="7" t="s">
        <v>74</v>
      </c>
      <c r="F74" s="7" t="s">
        <v>74</v>
      </c>
      <c r="G74" s="7" t="s">
        <v>74</v>
      </c>
      <c r="H74" s="9" t="s">
        <v>81</v>
      </c>
      <c r="I74" s="9" t="s">
        <v>34</v>
      </c>
      <c r="J74" s="10">
        <v>9047109</v>
      </c>
      <c r="K74" s="10">
        <v>9.09</v>
      </c>
      <c r="L74" s="8">
        <v>82238220.810000002</v>
      </c>
      <c r="M74" s="8">
        <v>95396336.139599994</v>
      </c>
      <c r="N74" s="7" t="s">
        <v>30</v>
      </c>
      <c r="O74" s="7" t="s">
        <v>30</v>
      </c>
    </row>
    <row r="75" spans="1:15" s="1" customFormat="1" ht="25.5" customHeight="1" x14ac:dyDescent="0.35">
      <c r="A75" s="7"/>
      <c r="B75" s="6" t="s">
        <v>138</v>
      </c>
      <c r="C75" s="6" t="s">
        <v>28</v>
      </c>
      <c r="D75" s="7" t="s">
        <v>73</v>
      </c>
      <c r="E75" s="7" t="s">
        <v>74</v>
      </c>
      <c r="F75" s="7" t="s">
        <v>74</v>
      </c>
      <c r="G75" s="7" t="s">
        <v>74</v>
      </c>
      <c r="H75" s="9" t="s">
        <v>81</v>
      </c>
      <c r="I75" s="9" t="s">
        <v>34</v>
      </c>
      <c r="J75" s="10">
        <v>5196.4896889436559</v>
      </c>
      <c r="K75" s="10">
        <v>9.6808499999999995</v>
      </c>
      <c r="L75" s="8">
        <v>50306.43720521019</v>
      </c>
      <c r="M75" s="8">
        <v>58355.467158043815</v>
      </c>
      <c r="N75" s="7" t="s">
        <v>30</v>
      </c>
      <c r="O75" s="7" t="s">
        <v>30</v>
      </c>
    </row>
    <row r="76" spans="1:15" s="1" customFormat="1" ht="25.5" customHeight="1" x14ac:dyDescent="0.35">
      <c r="A76" s="7"/>
      <c r="B76" s="6" t="s">
        <v>139</v>
      </c>
      <c r="C76" s="6" t="s">
        <v>28</v>
      </c>
      <c r="D76" s="7" t="s">
        <v>73</v>
      </c>
      <c r="E76" s="7" t="s">
        <v>74</v>
      </c>
      <c r="F76" s="7" t="s">
        <v>74</v>
      </c>
      <c r="G76" s="7" t="s">
        <v>74</v>
      </c>
      <c r="H76" s="9" t="s">
        <v>128</v>
      </c>
      <c r="I76" s="9" t="s">
        <v>34</v>
      </c>
      <c r="J76" s="10">
        <v>11241.395155304868</v>
      </c>
      <c r="K76" s="10">
        <v>1.39</v>
      </c>
      <c r="L76" s="8">
        <v>15625.539265873766</v>
      </c>
      <c r="M76" s="8">
        <v>18125.625548413565</v>
      </c>
      <c r="N76" s="7" t="s">
        <v>30</v>
      </c>
      <c r="O76" s="7" t="s">
        <v>30</v>
      </c>
    </row>
    <row r="77" spans="1:15" s="1" customFormat="1" ht="25.5" customHeight="1" x14ac:dyDescent="0.35">
      <c r="A77" s="7"/>
      <c r="B77" s="6" t="s">
        <v>140</v>
      </c>
      <c r="C77" s="6" t="s">
        <v>28</v>
      </c>
      <c r="D77" s="7" t="s">
        <v>73</v>
      </c>
      <c r="E77" s="7" t="s">
        <v>74</v>
      </c>
      <c r="F77" s="7" t="s">
        <v>74</v>
      </c>
      <c r="G77" s="7" t="s">
        <v>74</v>
      </c>
      <c r="H77" s="9" t="s">
        <v>94</v>
      </c>
      <c r="I77" s="9" t="s">
        <v>34</v>
      </c>
      <c r="J77" s="10">
        <v>3480601</v>
      </c>
      <c r="K77" s="10">
        <v>4.4600000000000001E-2</v>
      </c>
      <c r="L77" s="8">
        <v>155234.8046</v>
      </c>
      <c r="M77" s="8">
        <v>180072.37333599999</v>
      </c>
      <c r="N77" s="7" t="s">
        <v>30</v>
      </c>
      <c r="O77" s="7" t="s">
        <v>30</v>
      </c>
    </row>
    <row r="78" spans="1:15" s="1" customFormat="1" ht="25.5" customHeight="1" x14ac:dyDescent="0.35">
      <c r="A78" s="7"/>
      <c r="B78" s="6" t="s">
        <v>141</v>
      </c>
      <c r="C78" s="6" t="s">
        <v>28</v>
      </c>
      <c r="D78" s="7" t="s">
        <v>73</v>
      </c>
      <c r="E78" s="7" t="s">
        <v>74</v>
      </c>
      <c r="F78" s="7" t="s">
        <v>74</v>
      </c>
      <c r="G78" s="7" t="s">
        <v>74</v>
      </c>
      <c r="H78" s="9" t="s">
        <v>115</v>
      </c>
      <c r="I78" s="9" t="s">
        <v>34</v>
      </c>
      <c r="J78" s="10">
        <v>9018.5867068087227</v>
      </c>
      <c r="K78" s="10">
        <v>79.510000000000005</v>
      </c>
      <c r="L78" s="8">
        <v>717067.82905836159</v>
      </c>
      <c r="M78" s="8">
        <v>831798.68170769943</v>
      </c>
      <c r="N78" s="7" t="s">
        <v>30</v>
      </c>
      <c r="O78" s="7" t="s">
        <v>30</v>
      </c>
    </row>
    <row r="79" spans="1:15" s="1" customFormat="1" ht="25.5" customHeight="1" x14ac:dyDescent="0.35">
      <c r="A79" s="7"/>
      <c r="B79" s="6" t="s">
        <v>142</v>
      </c>
      <c r="C79" s="6" t="s">
        <v>143</v>
      </c>
      <c r="D79" s="7" t="s">
        <v>144</v>
      </c>
      <c r="E79" s="7" t="s">
        <v>145</v>
      </c>
      <c r="F79" s="7" t="s">
        <v>146</v>
      </c>
      <c r="G79" s="7" t="s">
        <v>147</v>
      </c>
      <c r="H79" s="9" t="s">
        <v>148</v>
      </c>
      <c r="I79" s="9" t="s">
        <v>149</v>
      </c>
      <c r="J79" s="10">
        <v>22158663.86280537</v>
      </c>
      <c r="K79" s="10">
        <v>90.17</v>
      </c>
      <c r="L79" s="8">
        <v>1998046720.5091603</v>
      </c>
      <c r="M79" s="8">
        <v>2317734195.7906256</v>
      </c>
      <c r="N79" s="7" t="s">
        <v>150</v>
      </c>
      <c r="O79" s="7" t="s">
        <v>151</v>
      </c>
    </row>
    <row r="80" spans="1:15" s="1" customFormat="1" ht="25.5" customHeight="1" x14ac:dyDescent="0.35">
      <c r="A80" s="7"/>
      <c r="B80" s="6" t="s">
        <v>152</v>
      </c>
      <c r="C80" s="6" t="s">
        <v>143</v>
      </c>
      <c r="D80" s="7" t="s">
        <v>144</v>
      </c>
      <c r="E80" s="7" t="s">
        <v>145</v>
      </c>
      <c r="F80" s="7" t="s">
        <v>146</v>
      </c>
      <c r="G80" s="7" t="s">
        <v>147</v>
      </c>
      <c r="H80" s="9" t="s">
        <v>148</v>
      </c>
      <c r="I80" s="9" t="s">
        <v>153</v>
      </c>
      <c r="J80" s="10">
        <v>1216944741.8807092</v>
      </c>
      <c r="K80" s="10">
        <v>7.12</v>
      </c>
      <c r="L80" s="8">
        <v>8664646562.190649</v>
      </c>
      <c r="M80" s="8">
        <v>10050990012.141151</v>
      </c>
      <c r="N80" s="7" t="s">
        <v>150</v>
      </c>
      <c r="O80" s="7" t="s">
        <v>151</v>
      </c>
    </row>
    <row r="81" spans="1:15" s="1" customFormat="1" ht="25.5" customHeight="1" x14ac:dyDescent="0.35">
      <c r="A81" s="7"/>
      <c r="B81" s="6" t="s">
        <v>154</v>
      </c>
      <c r="C81" s="6" t="s">
        <v>39</v>
      </c>
      <c r="D81" s="7" t="s">
        <v>155</v>
      </c>
      <c r="E81" s="7" t="s">
        <v>156</v>
      </c>
      <c r="F81" s="7" t="s">
        <v>156</v>
      </c>
      <c r="G81" s="7" t="s">
        <v>157</v>
      </c>
      <c r="H81" s="9" t="s">
        <v>158</v>
      </c>
      <c r="I81" s="9" t="s">
        <v>159</v>
      </c>
      <c r="J81" s="10">
        <v>1937.6</v>
      </c>
      <c r="K81" s="10">
        <v>13930.54</v>
      </c>
      <c r="L81" s="8">
        <v>26991814.304000001</v>
      </c>
      <c r="M81" s="8">
        <v>31310504.592640001</v>
      </c>
      <c r="N81" s="7" t="s">
        <v>160</v>
      </c>
      <c r="O81" s="7" t="s">
        <v>157</v>
      </c>
    </row>
    <row r="82" spans="1:15" s="1" customFormat="1" ht="25.5" customHeight="1" x14ac:dyDescent="0.35">
      <c r="A82" s="7"/>
      <c r="B82" s="6" t="s">
        <v>161</v>
      </c>
      <c r="C82" s="6" t="s">
        <v>39</v>
      </c>
      <c r="D82" s="7" t="s">
        <v>155</v>
      </c>
      <c r="E82" s="7" t="s">
        <v>156</v>
      </c>
      <c r="F82" s="7" t="s">
        <v>156</v>
      </c>
      <c r="G82" s="7" t="s">
        <v>157</v>
      </c>
      <c r="H82" s="9" t="s">
        <v>162</v>
      </c>
      <c r="I82" s="9" t="s">
        <v>159</v>
      </c>
      <c r="J82" s="10">
        <v>403.78</v>
      </c>
      <c r="K82" s="10">
        <v>8866.02</v>
      </c>
      <c r="L82" s="8">
        <v>3579921.5556000001</v>
      </c>
      <c r="M82" s="8">
        <v>4152709.0044959998</v>
      </c>
      <c r="N82" s="7" t="s">
        <v>160</v>
      </c>
      <c r="O82" s="7" t="s">
        <v>157</v>
      </c>
    </row>
    <row r="83" spans="1:15" s="1" customFormat="1" ht="25.5" customHeight="1" x14ac:dyDescent="0.35">
      <c r="A83" s="7"/>
      <c r="B83" s="6" t="s">
        <v>163</v>
      </c>
      <c r="C83" s="6" t="s">
        <v>39</v>
      </c>
      <c r="D83" s="7" t="s">
        <v>164</v>
      </c>
      <c r="E83" s="7" t="s">
        <v>165</v>
      </c>
      <c r="F83" s="7" t="s">
        <v>166</v>
      </c>
      <c r="G83" s="7" t="s">
        <v>166</v>
      </c>
      <c r="H83" s="9" t="s">
        <v>167</v>
      </c>
      <c r="I83" s="9" t="s">
        <v>168</v>
      </c>
      <c r="J83" s="10">
        <v>2000</v>
      </c>
      <c r="K83" s="10">
        <v>2910.88</v>
      </c>
      <c r="L83" s="8">
        <v>5821760</v>
      </c>
      <c r="M83" s="8">
        <v>6753241.5999999996</v>
      </c>
      <c r="N83" s="7" t="s">
        <v>169</v>
      </c>
      <c r="O83" s="7" t="s">
        <v>170</v>
      </c>
    </row>
    <row r="84" spans="1:15" s="1" customFormat="1" ht="25.5" customHeight="1" x14ac:dyDescent="0.35">
      <c r="A84" s="7"/>
      <c r="B84" s="6" t="s">
        <v>171</v>
      </c>
      <c r="C84" s="6" t="s">
        <v>39</v>
      </c>
      <c r="D84" s="7" t="s">
        <v>164</v>
      </c>
      <c r="E84" s="7" t="s">
        <v>165</v>
      </c>
      <c r="F84" s="7" t="s">
        <v>166</v>
      </c>
      <c r="G84" s="7" t="s">
        <v>166</v>
      </c>
      <c r="H84" s="9" t="s">
        <v>172</v>
      </c>
      <c r="I84" s="9" t="s">
        <v>168</v>
      </c>
      <c r="J84" s="10">
        <v>6244.2</v>
      </c>
      <c r="K84" s="10">
        <v>524.95000000000005</v>
      </c>
      <c r="L84" s="8">
        <v>3277892.79</v>
      </c>
      <c r="M84" s="8">
        <v>3802355.6363999997</v>
      </c>
      <c r="N84" s="7" t="s">
        <v>160</v>
      </c>
      <c r="O84" s="7" t="s">
        <v>170</v>
      </c>
    </row>
    <row r="85" spans="1:15" s="1" customFormat="1" ht="25.5" customHeight="1" x14ac:dyDescent="0.35">
      <c r="A85" s="7"/>
      <c r="B85" s="6" t="s">
        <v>173</v>
      </c>
      <c r="C85" s="6" t="s">
        <v>39</v>
      </c>
      <c r="D85" s="7" t="s">
        <v>164</v>
      </c>
      <c r="E85" s="7" t="s">
        <v>165</v>
      </c>
      <c r="F85" s="7" t="s">
        <v>166</v>
      </c>
      <c r="G85" s="7" t="s">
        <v>166</v>
      </c>
      <c r="H85" s="9" t="s">
        <v>174</v>
      </c>
      <c r="I85" s="9" t="s">
        <v>168</v>
      </c>
      <c r="J85" s="10">
        <v>434</v>
      </c>
      <c r="K85" s="10">
        <v>561.91999999999996</v>
      </c>
      <c r="L85" s="8">
        <v>243873.27999999997</v>
      </c>
      <c r="M85" s="8">
        <v>282893.00479999994</v>
      </c>
      <c r="N85" s="7" t="s">
        <v>160</v>
      </c>
      <c r="O85" s="7" t="s">
        <v>170</v>
      </c>
    </row>
    <row r="86" spans="1:15" s="1" customFormat="1" ht="25.5" customHeight="1" x14ac:dyDescent="0.35">
      <c r="A86" s="7"/>
      <c r="B86" s="6" t="s">
        <v>175</v>
      </c>
      <c r="C86" s="6" t="s">
        <v>39</v>
      </c>
      <c r="D86" s="7" t="s">
        <v>164</v>
      </c>
      <c r="E86" s="7" t="s">
        <v>165</v>
      </c>
      <c r="F86" s="7" t="s">
        <v>166</v>
      </c>
      <c r="G86" s="7" t="s">
        <v>166</v>
      </c>
      <c r="H86" s="9" t="s">
        <v>162</v>
      </c>
      <c r="I86" s="9" t="s">
        <v>168</v>
      </c>
      <c r="J86" s="10">
        <v>1019.8</v>
      </c>
      <c r="K86" s="10">
        <v>170.7</v>
      </c>
      <c r="L86" s="8">
        <v>174079.86</v>
      </c>
      <c r="M86" s="8">
        <v>201932.63759999996</v>
      </c>
      <c r="N86" s="7" t="s">
        <v>160</v>
      </c>
      <c r="O86" s="7" t="s">
        <v>170</v>
      </c>
    </row>
    <row r="87" spans="1:15" s="1" customFormat="1" ht="25.5" customHeight="1" x14ac:dyDescent="0.35">
      <c r="A87" s="7"/>
      <c r="B87" s="6" t="s">
        <v>176</v>
      </c>
      <c r="C87" s="6" t="s">
        <v>39</v>
      </c>
      <c r="D87" s="7" t="s">
        <v>177</v>
      </c>
      <c r="E87" s="7" t="s">
        <v>178</v>
      </c>
      <c r="F87" s="7" t="s">
        <v>179</v>
      </c>
      <c r="G87" s="7" t="s">
        <v>180</v>
      </c>
      <c r="H87" s="9" t="s">
        <v>167</v>
      </c>
      <c r="I87" s="9" t="s">
        <v>168</v>
      </c>
      <c r="J87" s="10">
        <v>2200</v>
      </c>
      <c r="K87" s="10">
        <v>301.48</v>
      </c>
      <c r="L87" s="8">
        <v>663256</v>
      </c>
      <c r="M87" s="8">
        <v>769376.96</v>
      </c>
      <c r="N87" s="7" t="s">
        <v>160</v>
      </c>
      <c r="O87" s="7" t="s">
        <v>170</v>
      </c>
    </row>
    <row r="88" spans="1:15" s="1" customFormat="1" ht="25.5" customHeight="1" x14ac:dyDescent="0.35">
      <c r="A88" s="7"/>
      <c r="B88" s="6" t="s">
        <v>181</v>
      </c>
      <c r="C88" s="6" t="s">
        <v>39</v>
      </c>
      <c r="D88" s="7" t="s">
        <v>177</v>
      </c>
      <c r="E88" s="7" t="s">
        <v>178</v>
      </c>
      <c r="F88" s="7" t="s">
        <v>179</v>
      </c>
      <c r="G88" s="7" t="s">
        <v>180</v>
      </c>
      <c r="H88" s="9" t="s">
        <v>158</v>
      </c>
      <c r="I88" s="9" t="s">
        <v>168</v>
      </c>
      <c r="J88" s="10">
        <v>6506.9</v>
      </c>
      <c r="K88" s="10">
        <v>353.03</v>
      </c>
      <c r="L88" s="8">
        <v>2297130.9069999997</v>
      </c>
      <c r="M88" s="8">
        <v>2664671.8521199995</v>
      </c>
      <c r="N88" s="7" t="s">
        <v>160</v>
      </c>
      <c r="O88" s="7" t="s">
        <v>170</v>
      </c>
    </row>
    <row r="89" spans="1:15" s="1" customFormat="1" ht="25.5" customHeight="1" x14ac:dyDescent="0.35">
      <c r="A89" s="7"/>
      <c r="B89" s="6" t="s">
        <v>182</v>
      </c>
      <c r="C89" s="6" t="s">
        <v>39</v>
      </c>
      <c r="D89" s="7" t="s">
        <v>177</v>
      </c>
      <c r="E89" s="7" t="s">
        <v>178</v>
      </c>
      <c r="F89" s="7" t="s">
        <v>179</v>
      </c>
      <c r="G89" s="7" t="s">
        <v>180</v>
      </c>
      <c r="H89" s="9" t="s">
        <v>183</v>
      </c>
      <c r="I89" s="9" t="s">
        <v>168</v>
      </c>
      <c r="J89" s="10">
        <v>434</v>
      </c>
      <c r="K89" s="10">
        <v>1562.04</v>
      </c>
      <c r="L89" s="8">
        <v>677925.36</v>
      </c>
      <c r="M89" s="8">
        <v>786393.41759999993</v>
      </c>
      <c r="N89" s="7" t="s">
        <v>160</v>
      </c>
      <c r="O89" s="7" t="s">
        <v>170</v>
      </c>
    </row>
    <row r="90" spans="1:15" s="1" customFormat="1" ht="25.5" customHeight="1" x14ac:dyDescent="0.35">
      <c r="A90" s="7"/>
      <c r="B90" s="6" t="s">
        <v>184</v>
      </c>
      <c r="C90" s="6" t="s">
        <v>185</v>
      </c>
      <c r="D90" s="7" t="s">
        <v>186</v>
      </c>
      <c r="E90" s="7" t="s">
        <v>187</v>
      </c>
      <c r="F90" s="7" t="s">
        <v>187</v>
      </c>
      <c r="G90" s="7" t="s">
        <v>188</v>
      </c>
      <c r="H90" s="9" t="s">
        <v>189</v>
      </c>
      <c r="I90" s="9" t="s">
        <v>190</v>
      </c>
      <c r="J90" s="10">
        <v>3120</v>
      </c>
      <c r="K90" s="10">
        <v>1022.4</v>
      </c>
      <c r="L90" s="8">
        <v>3189888</v>
      </c>
      <c r="M90" s="8">
        <v>3189888</v>
      </c>
      <c r="N90" s="7" t="s">
        <v>160</v>
      </c>
      <c r="O90" s="7" t="s">
        <v>191</v>
      </c>
    </row>
    <row r="91" spans="1:15" s="1" customFormat="1" ht="25.5" customHeight="1" x14ac:dyDescent="0.35">
      <c r="A91" s="7"/>
      <c r="B91" s="6" t="s">
        <v>192</v>
      </c>
      <c r="C91" s="6" t="s">
        <v>185</v>
      </c>
      <c r="D91" s="7" t="s">
        <v>186</v>
      </c>
      <c r="E91" s="7" t="s">
        <v>187</v>
      </c>
      <c r="F91" s="7" t="s">
        <v>187</v>
      </c>
      <c r="G91" s="7" t="s">
        <v>193</v>
      </c>
      <c r="H91" s="9" t="s">
        <v>189</v>
      </c>
      <c r="I91" s="9" t="s">
        <v>190</v>
      </c>
      <c r="J91" s="10">
        <v>2160</v>
      </c>
      <c r="K91" s="10">
        <v>1022.4</v>
      </c>
      <c r="L91" s="8">
        <v>2208384</v>
      </c>
      <c r="M91" s="8">
        <v>2208384</v>
      </c>
      <c r="N91" s="7" t="s">
        <v>160</v>
      </c>
      <c r="O91" s="7" t="s">
        <v>191</v>
      </c>
    </row>
    <row r="92" spans="1:15" s="1" customFormat="1" ht="25.5" customHeight="1" x14ac:dyDescent="0.35">
      <c r="A92" s="7"/>
      <c r="B92" s="6" t="s">
        <v>194</v>
      </c>
      <c r="C92" s="6" t="s">
        <v>39</v>
      </c>
      <c r="D92" s="7" t="s">
        <v>164</v>
      </c>
      <c r="E92" s="7" t="s">
        <v>165</v>
      </c>
      <c r="F92" s="7" t="s">
        <v>166</v>
      </c>
      <c r="G92" s="7" t="s">
        <v>165</v>
      </c>
      <c r="H92" s="9" t="s">
        <v>195</v>
      </c>
      <c r="I92" s="9" t="s">
        <v>168</v>
      </c>
      <c r="J92" s="10">
        <v>2674.7094724339231</v>
      </c>
      <c r="K92" s="10">
        <v>1442.46</v>
      </c>
      <c r="L92" s="8">
        <v>3858161.4256070368</v>
      </c>
      <c r="M92" s="8">
        <v>4475467.2537041623</v>
      </c>
      <c r="N92" s="7" t="s">
        <v>196</v>
      </c>
      <c r="O92" s="7" t="s">
        <v>170</v>
      </c>
    </row>
    <row r="93" spans="1:15" s="1" customFormat="1" ht="25.5" customHeight="1" x14ac:dyDescent="0.35">
      <c r="A93" s="7"/>
      <c r="B93" s="6" t="s">
        <v>197</v>
      </c>
      <c r="C93" s="6" t="s">
        <v>39</v>
      </c>
      <c r="D93" s="7" t="s">
        <v>177</v>
      </c>
      <c r="E93" s="7" t="s">
        <v>178</v>
      </c>
      <c r="F93" s="7" t="s">
        <v>179</v>
      </c>
      <c r="G93" s="7" t="s">
        <v>179</v>
      </c>
      <c r="H93" s="9" t="s">
        <v>195</v>
      </c>
      <c r="I93" s="9" t="s">
        <v>168</v>
      </c>
      <c r="J93" s="10">
        <v>2390.3993766289536</v>
      </c>
      <c r="K93" s="10">
        <v>900.97</v>
      </c>
      <c r="L93" s="8">
        <v>2153678.1263613882</v>
      </c>
      <c r="M93" s="8">
        <v>2498266.6265792102</v>
      </c>
      <c r="N93" s="7" t="s">
        <v>196</v>
      </c>
      <c r="O93" s="7" t="s">
        <v>170</v>
      </c>
    </row>
    <row r="94" spans="1:15" s="1" customFormat="1" ht="25.5" customHeight="1" x14ac:dyDescent="0.35">
      <c r="A94" s="7"/>
      <c r="B94" s="6" t="s">
        <v>198</v>
      </c>
      <c r="C94" s="6" t="s">
        <v>39</v>
      </c>
      <c r="D94" s="7" t="s">
        <v>164</v>
      </c>
      <c r="E94" s="7" t="s">
        <v>165</v>
      </c>
      <c r="F94" s="7" t="s">
        <v>166</v>
      </c>
      <c r="G94" s="7" t="s">
        <v>165</v>
      </c>
      <c r="H94" s="9" t="s">
        <v>199</v>
      </c>
      <c r="I94" s="9" t="s">
        <v>168</v>
      </c>
      <c r="J94" s="10">
        <v>2282.4060130985081</v>
      </c>
      <c r="K94" s="10">
        <v>1442.46</v>
      </c>
      <c r="L94" s="8">
        <v>3292279.3776540742</v>
      </c>
      <c r="M94" s="8">
        <v>3819044.0780787258</v>
      </c>
      <c r="N94" s="7" t="s">
        <v>196</v>
      </c>
      <c r="O94" s="7" t="s">
        <v>170</v>
      </c>
    </row>
    <row r="95" spans="1:15" s="1" customFormat="1" ht="25.5" customHeight="1" x14ac:dyDescent="0.35">
      <c r="A95" s="7"/>
      <c r="B95" s="6" t="s">
        <v>200</v>
      </c>
      <c r="C95" s="6" t="s">
        <v>39</v>
      </c>
      <c r="D95" s="7" t="s">
        <v>177</v>
      </c>
      <c r="E95" s="7" t="s">
        <v>178</v>
      </c>
      <c r="F95" s="7" t="s">
        <v>179</v>
      </c>
      <c r="G95" s="7" t="s">
        <v>179</v>
      </c>
      <c r="H95" s="9" t="s">
        <v>199</v>
      </c>
      <c r="I95" s="9" t="s">
        <v>168</v>
      </c>
      <c r="J95" s="10">
        <v>2284.5716154268366</v>
      </c>
      <c r="K95" s="10">
        <v>900.97</v>
      </c>
      <c r="L95" s="8">
        <v>2058330.4883511171</v>
      </c>
      <c r="M95" s="8">
        <v>2387663.3664872958</v>
      </c>
      <c r="N95" s="7" t="s">
        <v>196</v>
      </c>
      <c r="O95" s="7" t="s">
        <v>170</v>
      </c>
    </row>
    <row r="96" spans="1:15" s="1" customFormat="1" ht="25.5" customHeight="1" x14ac:dyDescent="0.35">
      <c r="A96" s="7"/>
      <c r="B96" s="6" t="s">
        <v>201</v>
      </c>
      <c r="C96" s="6" t="s">
        <v>39</v>
      </c>
      <c r="D96" s="7" t="s">
        <v>202</v>
      </c>
      <c r="E96" s="7" t="s">
        <v>203</v>
      </c>
      <c r="F96" s="7" t="s">
        <v>204</v>
      </c>
      <c r="G96" s="7" t="s">
        <v>204</v>
      </c>
      <c r="H96" s="9" t="s">
        <v>205</v>
      </c>
      <c r="I96" s="9" t="s">
        <v>159</v>
      </c>
      <c r="J96" s="10">
        <v>2603.2800000000007</v>
      </c>
      <c r="K96" s="10">
        <v>11477.731938170304</v>
      </c>
      <c r="L96" s="8">
        <v>29879749.999999996</v>
      </c>
      <c r="M96" s="8">
        <v>34660509.999999993</v>
      </c>
      <c r="N96" s="7" t="s">
        <v>150</v>
      </c>
      <c r="O96" s="7" t="s">
        <v>157</v>
      </c>
    </row>
    <row r="97" spans="1:15" s="1" customFormat="1" ht="25.5" customHeight="1" x14ac:dyDescent="0.35">
      <c r="A97" s="7"/>
      <c r="B97" s="6" t="s">
        <v>206</v>
      </c>
      <c r="C97" s="6" t="s">
        <v>39</v>
      </c>
      <c r="D97" s="7" t="s">
        <v>202</v>
      </c>
      <c r="E97" s="7" t="s">
        <v>203</v>
      </c>
      <c r="F97" s="7" t="s">
        <v>204</v>
      </c>
      <c r="G97" s="7" t="s">
        <v>204</v>
      </c>
      <c r="H97" s="9" t="s">
        <v>207</v>
      </c>
      <c r="I97" s="9" t="s">
        <v>159</v>
      </c>
      <c r="J97" s="10">
        <v>560.86901</v>
      </c>
      <c r="K97" s="10">
        <v>10151.158110875122</v>
      </c>
      <c r="L97" s="8">
        <v>5693470</v>
      </c>
      <c r="M97" s="8">
        <v>6604425.1999999993</v>
      </c>
      <c r="N97" s="7" t="s">
        <v>150</v>
      </c>
      <c r="O97" s="7" t="s">
        <v>157</v>
      </c>
    </row>
    <row r="98" spans="1:15" s="1" customFormat="1" ht="25.5" customHeight="1" x14ac:dyDescent="0.35">
      <c r="A98" s="7"/>
      <c r="B98" s="6" t="s">
        <v>208</v>
      </c>
      <c r="C98" s="6" t="s">
        <v>39</v>
      </c>
      <c r="D98" s="7" t="s">
        <v>202</v>
      </c>
      <c r="E98" s="7" t="s">
        <v>203</v>
      </c>
      <c r="F98" s="7" t="s">
        <v>204</v>
      </c>
      <c r="G98" s="7" t="s">
        <v>209</v>
      </c>
      <c r="H98" s="9" t="s">
        <v>210</v>
      </c>
      <c r="I98" s="9" t="s">
        <v>159</v>
      </c>
      <c r="J98" s="10">
        <v>1397.57</v>
      </c>
      <c r="K98" s="10">
        <v>11898.28</v>
      </c>
      <c r="L98" s="8">
        <v>16628679.1796</v>
      </c>
      <c r="M98" s="8">
        <v>19289267.848336</v>
      </c>
      <c r="N98" s="7" t="s">
        <v>150</v>
      </c>
      <c r="O98" s="7" t="s">
        <v>157</v>
      </c>
    </row>
    <row r="99" spans="1:15" s="1" customFormat="1" ht="25.5" customHeight="1" x14ac:dyDescent="0.35">
      <c r="A99" s="7"/>
      <c r="B99" s="6" t="s">
        <v>211</v>
      </c>
      <c r="C99" s="6" t="s">
        <v>39</v>
      </c>
      <c r="D99" s="7" t="s">
        <v>202</v>
      </c>
      <c r="E99" s="7" t="s">
        <v>203</v>
      </c>
      <c r="F99" s="7" t="s">
        <v>204</v>
      </c>
      <c r="G99" s="7" t="s">
        <v>209</v>
      </c>
      <c r="H99" s="9" t="s">
        <v>212</v>
      </c>
      <c r="I99" s="9" t="s">
        <v>159</v>
      </c>
      <c r="J99" s="10">
        <v>800.02200000000005</v>
      </c>
      <c r="K99" s="10">
        <v>16549.14</v>
      </c>
      <c r="L99" s="8">
        <v>13239676.081080001</v>
      </c>
      <c r="M99" s="8">
        <v>15358024.254052799</v>
      </c>
      <c r="N99" s="7" t="s">
        <v>150</v>
      </c>
      <c r="O99" s="7" t="s">
        <v>157</v>
      </c>
    </row>
    <row r="100" spans="1:15" s="1" customFormat="1" ht="25.5" customHeight="1" x14ac:dyDescent="0.35">
      <c r="A100" s="7"/>
      <c r="B100" s="6" t="s">
        <v>213</v>
      </c>
      <c r="C100" s="6" t="s">
        <v>39</v>
      </c>
      <c r="D100" s="7" t="s">
        <v>164</v>
      </c>
      <c r="E100" s="7" t="s">
        <v>165</v>
      </c>
      <c r="F100" s="7" t="s">
        <v>166</v>
      </c>
      <c r="G100" s="7" t="s">
        <v>166</v>
      </c>
      <c r="H100" s="9" t="s">
        <v>210</v>
      </c>
      <c r="I100" s="9" t="s">
        <v>168</v>
      </c>
      <c r="J100" s="10">
        <v>6104.4189999999999</v>
      </c>
      <c r="K100" s="10">
        <v>277.95999999999998</v>
      </c>
      <c r="L100" s="8">
        <v>1696784.3052399999</v>
      </c>
      <c r="M100" s="8">
        <v>1968269.7940783997</v>
      </c>
      <c r="N100" s="7" t="s">
        <v>150</v>
      </c>
      <c r="O100" s="7" t="s">
        <v>170</v>
      </c>
    </row>
    <row r="101" spans="1:15" s="1" customFormat="1" ht="25.5" customHeight="1" x14ac:dyDescent="0.35">
      <c r="A101" s="7"/>
      <c r="B101" s="6" t="s">
        <v>214</v>
      </c>
      <c r="C101" s="6" t="s">
        <v>39</v>
      </c>
      <c r="D101" s="7" t="s">
        <v>164</v>
      </c>
      <c r="E101" s="7" t="s">
        <v>165</v>
      </c>
      <c r="F101" s="7" t="s">
        <v>166</v>
      </c>
      <c r="G101" s="7" t="s">
        <v>166</v>
      </c>
      <c r="H101" s="9" t="s">
        <v>215</v>
      </c>
      <c r="I101" s="9" t="s">
        <v>168</v>
      </c>
      <c r="J101" s="10">
        <v>2103.0810000000001</v>
      </c>
      <c r="K101" s="10">
        <v>473.36</v>
      </c>
      <c r="L101" s="8">
        <v>995514.42216000007</v>
      </c>
      <c r="M101" s="8">
        <v>1154796.7297056001</v>
      </c>
      <c r="N101" s="7" t="s">
        <v>150</v>
      </c>
      <c r="O101" s="7" t="s">
        <v>170</v>
      </c>
    </row>
    <row r="102" spans="1:15" s="1" customFormat="1" ht="25.5" customHeight="1" x14ac:dyDescent="0.35">
      <c r="A102" s="7"/>
      <c r="B102" s="6" t="s">
        <v>216</v>
      </c>
      <c r="C102" s="6" t="s">
        <v>39</v>
      </c>
      <c r="D102" s="7" t="s">
        <v>164</v>
      </c>
      <c r="E102" s="7" t="s">
        <v>165</v>
      </c>
      <c r="F102" s="7" t="s">
        <v>166</v>
      </c>
      <c r="G102" s="7" t="s">
        <v>166</v>
      </c>
      <c r="H102" s="9" t="s">
        <v>217</v>
      </c>
      <c r="I102" s="9" t="s">
        <v>168</v>
      </c>
      <c r="J102" s="10">
        <v>1690.325</v>
      </c>
      <c r="K102" s="10">
        <v>573.1</v>
      </c>
      <c r="L102" s="8">
        <v>968725.25750000007</v>
      </c>
      <c r="M102" s="8">
        <v>1123721.2986999999</v>
      </c>
      <c r="N102" s="7" t="s">
        <v>150</v>
      </c>
      <c r="O102" s="7" t="s">
        <v>170</v>
      </c>
    </row>
    <row r="103" spans="1:15" s="1" customFormat="1" ht="25.5" customHeight="1" x14ac:dyDescent="0.35">
      <c r="A103" s="7"/>
      <c r="B103" s="6" t="s">
        <v>218</v>
      </c>
      <c r="C103" s="6" t="s">
        <v>39</v>
      </c>
      <c r="D103" s="7" t="s">
        <v>164</v>
      </c>
      <c r="E103" s="7" t="s">
        <v>165</v>
      </c>
      <c r="F103" s="7" t="s">
        <v>166</v>
      </c>
      <c r="G103" s="7" t="s">
        <v>166</v>
      </c>
      <c r="H103" s="9" t="s">
        <v>219</v>
      </c>
      <c r="I103" s="9" t="s">
        <v>168</v>
      </c>
      <c r="J103" s="10">
        <v>858.9</v>
      </c>
      <c r="K103" s="10">
        <v>436.69</v>
      </c>
      <c r="L103" s="8">
        <v>375073.04099999997</v>
      </c>
      <c r="M103" s="8">
        <v>435084.72755999991</v>
      </c>
      <c r="N103" s="7" t="s">
        <v>150</v>
      </c>
      <c r="O103" s="7" t="s">
        <v>170</v>
      </c>
    </row>
    <row r="104" spans="1:15" s="1" customFormat="1" ht="25.5" customHeight="1" x14ac:dyDescent="0.35">
      <c r="A104" s="7"/>
      <c r="B104" s="6" t="s">
        <v>220</v>
      </c>
      <c r="C104" s="6" t="s">
        <v>39</v>
      </c>
      <c r="D104" s="7" t="s">
        <v>164</v>
      </c>
      <c r="E104" s="7" t="s">
        <v>165</v>
      </c>
      <c r="F104" s="7" t="s">
        <v>166</v>
      </c>
      <c r="G104" s="7" t="s">
        <v>166</v>
      </c>
      <c r="H104" s="9" t="s">
        <v>221</v>
      </c>
      <c r="I104" s="9" t="s">
        <v>168</v>
      </c>
      <c r="J104" s="10">
        <v>804</v>
      </c>
      <c r="K104" s="10">
        <v>659.45</v>
      </c>
      <c r="L104" s="8">
        <v>530197.80000000005</v>
      </c>
      <c r="M104" s="8">
        <v>615029.44799999997</v>
      </c>
      <c r="N104" s="7" t="s">
        <v>150</v>
      </c>
      <c r="O104" s="7" t="s">
        <v>170</v>
      </c>
    </row>
    <row r="105" spans="1:15" s="1" customFormat="1" ht="25.5" customHeight="1" x14ac:dyDescent="0.35">
      <c r="A105" s="7"/>
      <c r="B105" s="6" t="s">
        <v>222</v>
      </c>
      <c r="C105" s="6" t="s">
        <v>39</v>
      </c>
      <c r="D105" s="7" t="s">
        <v>164</v>
      </c>
      <c r="E105" s="7" t="s">
        <v>165</v>
      </c>
      <c r="F105" s="7" t="s">
        <v>166</v>
      </c>
      <c r="G105" s="7" t="s">
        <v>166</v>
      </c>
      <c r="H105" s="9" t="s">
        <v>223</v>
      </c>
      <c r="I105" s="9" t="s">
        <v>168</v>
      </c>
      <c r="J105" s="10">
        <v>3045.902</v>
      </c>
      <c r="K105" s="10">
        <v>232</v>
      </c>
      <c r="L105" s="8">
        <v>706649.26399999997</v>
      </c>
      <c r="M105" s="8">
        <v>819713.14623999991</v>
      </c>
      <c r="N105" s="7" t="s">
        <v>150</v>
      </c>
      <c r="O105" s="7" t="s">
        <v>170</v>
      </c>
    </row>
    <row r="106" spans="1:15" s="1" customFormat="1" ht="25.5" customHeight="1" x14ac:dyDescent="0.35">
      <c r="A106" s="7"/>
      <c r="B106" s="6" t="s">
        <v>224</v>
      </c>
      <c r="C106" s="6" t="s">
        <v>39</v>
      </c>
      <c r="D106" s="7" t="s">
        <v>164</v>
      </c>
      <c r="E106" s="7" t="s">
        <v>165</v>
      </c>
      <c r="F106" s="7" t="s">
        <v>166</v>
      </c>
      <c r="G106" s="7" t="s">
        <v>166</v>
      </c>
      <c r="H106" s="9" t="s">
        <v>225</v>
      </c>
      <c r="I106" s="9" t="s">
        <v>168</v>
      </c>
      <c r="J106" s="10">
        <v>97</v>
      </c>
      <c r="K106" s="10">
        <v>179.87</v>
      </c>
      <c r="L106" s="8">
        <v>17447.39</v>
      </c>
      <c r="M106" s="8">
        <v>20238.972399999999</v>
      </c>
      <c r="N106" s="7" t="s">
        <v>150</v>
      </c>
      <c r="O106" s="7" t="s">
        <v>170</v>
      </c>
    </row>
    <row r="107" spans="1:15" s="1" customFormat="1" ht="25.5" customHeight="1" x14ac:dyDescent="0.35">
      <c r="A107" s="7"/>
      <c r="B107" s="6" t="s">
        <v>226</v>
      </c>
      <c r="C107" s="6" t="s">
        <v>39</v>
      </c>
      <c r="D107" s="7" t="s">
        <v>164</v>
      </c>
      <c r="E107" s="7" t="s">
        <v>165</v>
      </c>
      <c r="F107" s="7" t="s">
        <v>166</v>
      </c>
      <c r="G107" s="7" t="s">
        <v>166</v>
      </c>
      <c r="H107" s="9" t="s">
        <v>227</v>
      </c>
      <c r="I107" s="9" t="s">
        <v>168</v>
      </c>
      <c r="J107" s="10">
        <v>761</v>
      </c>
      <c r="K107" s="10">
        <v>689.91</v>
      </c>
      <c r="L107" s="8">
        <v>525021.51</v>
      </c>
      <c r="M107" s="8">
        <v>609024.95159999991</v>
      </c>
      <c r="N107" s="7" t="s">
        <v>150</v>
      </c>
      <c r="O107" s="7" t="s">
        <v>170</v>
      </c>
    </row>
    <row r="108" spans="1:15" s="1" customFormat="1" ht="25.5" customHeight="1" x14ac:dyDescent="0.35">
      <c r="A108" s="7"/>
      <c r="B108" s="6" t="s">
        <v>228</v>
      </c>
      <c r="C108" s="6" t="s">
        <v>39</v>
      </c>
      <c r="D108" s="7" t="s">
        <v>177</v>
      </c>
      <c r="E108" s="7" t="s">
        <v>178</v>
      </c>
      <c r="F108" s="7" t="s">
        <v>179</v>
      </c>
      <c r="G108" s="7" t="s">
        <v>179</v>
      </c>
      <c r="H108" s="9" t="s">
        <v>210</v>
      </c>
      <c r="I108" s="9" t="s">
        <v>168</v>
      </c>
      <c r="J108" s="10">
        <v>5172.5240000000003</v>
      </c>
      <c r="K108" s="10">
        <v>167.64</v>
      </c>
      <c r="L108" s="8">
        <v>867121.92336000002</v>
      </c>
      <c r="M108" s="8">
        <v>1005861.4310975999</v>
      </c>
      <c r="N108" s="7" t="s">
        <v>150</v>
      </c>
      <c r="O108" s="7" t="s">
        <v>170</v>
      </c>
    </row>
    <row r="109" spans="1:15" s="1" customFormat="1" ht="25.5" customHeight="1" x14ac:dyDescent="0.35">
      <c r="A109" s="7"/>
      <c r="B109" s="6" t="s">
        <v>229</v>
      </c>
      <c r="C109" s="6" t="s">
        <v>39</v>
      </c>
      <c r="D109" s="7" t="s">
        <v>177</v>
      </c>
      <c r="E109" s="7" t="s">
        <v>178</v>
      </c>
      <c r="F109" s="7" t="s">
        <v>179</v>
      </c>
      <c r="G109" s="7" t="s">
        <v>179</v>
      </c>
      <c r="H109" s="9" t="s">
        <v>215</v>
      </c>
      <c r="I109" s="9" t="s">
        <v>168</v>
      </c>
      <c r="J109" s="10">
        <v>2049.451</v>
      </c>
      <c r="K109" s="10">
        <v>178.93</v>
      </c>
      <c r="L109" s="8">
        <v>366708.26743000001</v>
      </c>
      <c r="M109" s="8">
        <v>425381.5902188</v>
      </c>
      <c r="N109" s="7" t="s">
        <v>150</v>
      </c>
      <c r="O109" s="7" t="s">
        <v>170</v>
      </c>
    </row>
    <row r="110" spans="1:15" s="1" customFormat="1" ht="25.5" customHeight="1" x14ac:dyDescent="0.35">
      <c r="A110" s="7"/>
      <c r="B110" s="6" t="s">
        <v>230</v>
      </c>
      <c r="C110" s="6" t="s">
        <v>39</v>
      </c>
      <c r="D110" s="7" t="s">
        <v>177</v>
      </c>
      <c r="E110" s="7" t="s">
        <v>178</v>
      </c>
      <c r="F110" s="7" t="s">
        <v>179</v>
      </c>
      <c r="G110" s="7" t="s">
        <v>179</v>
      </c>
      <c r="H110" s="9" t="s">
        <v>223</v>
      </c>
      <c r="I110" s="9" t="s">
        <v>168</v>
      </c>
      <c r="J110" s="10">
        <v>4316.5079999999998</v>
      </c>
      <c r="K110" s="10">
        <v>234.54</v>
      </c>
      <c r="L110" s="8">
        <v>1012393.78632</v>
      </c>
      <c r="M110" s="8">
        <v>1174376.7921312</v>
      </c>
      <c r="N110" s="7" t="s">
        <v>150</v>
      </c>
      <c r="O110" s="7" t="s">
        <v>170</v>
      </c>
    </row>
    <row r="111" spans="1:15" s="1" customFormat="1" ht="25.5" customHeight="1" x14ac:dyDescent="0.35">
      <c r="A111" s="7"/>
      <c r="B111" s="6" t="s">
        <v>231</v>
      </c>
      <c r="C111" s="6" t="s">
        <v>39</v>
      </c>
      <c r="D111" s="7" t="s">
        <v>177</v>
      </c>
      <c r="E111" s="7" t="s">
        <v>178</v>
      </c>
      <c r="F111" s="7" t="s">
        <v>179</v>
      </c>
      <c r="G111" s="7" t="s">
        <v>179</v>
      </c>
      <c r="H111" s="9" t="s">
        <v>227</v>
      </c>
      <c r="I111" s="9" t="s">
        <v>168</v>
      </c>
      <c r="J111" s="10">
        <v>647</v>
      </c>
      <c r="K111" s="10">
        <v>497.05</v>
      </c>
      <c r="L111" s="8">
        <v>321591.35000000003</v>
      </c>
      <c r="M111" s="8">
        <v>373045.96600000001</v>
      </c>
      <c r="N111" s="7" t="s">
        <v>150</v>
      </c>
      <c r="O111" s="7" t="s">
        <v>170</v>
      </c>
    </row>
    <row r="112" spans="1:15" s="1" customFormat="1" ht="25.5" customHeight="1" x14ac:dyDescent="0.35">
      <c r="A112" s="7"/>
      <c r="B112" s="6" t="s">
        <v>232</v>
      </c>
      <c r="C112" s="6" t="s">
        <v>39</v>
      </c>
      <c r="D112" s="7" t="s">
        <v>164</v>
      </c>
      <c r="E112" s="7" t="s">
        <v>165</v>
      </c>
      <c r="F112" s="7" t="s">
        <v>166</v>
      </c>
      <c r="G112" s="7" t="s">
        <v>166</v>
      </c>
      <c r="H112" s="9" t="s">
        <v>518</v>
      </c>
      <c r="I112" s="9" t="s">
        <v>168</v>
      </c>
      <c r="J112" s="10">
        <v>517.42100000000005</v>
      </c>
      <c r="K112" s="10">
        <v>265.08</v>
      </c>
      <c r="L112" s="8">
        <v>137157.95868000001</v>
      </c>
      <c r="M112" s="8">
        <v>159103.23206879999</v>
      </c>
      <c r="N112" s="7" t="s">
        <v>150</v>
      </c>
      <c r="O112" s="7" t="s">
        <v>170</v>
      </c>
    </row>
    <row r="113" spans="1:15" s="1" customFormat="1" ht="25.5" customHeight="1" x14ac:dyDescent="0.35">
      <c r="A113" s="7"/>
      <c r="B113" s="6" t="s">
        <v>233</v>
      </c>
      <c r="C113" s="6" t="s">
        <v>39</v>
      </c>
      <c r="D113" s="7" t="s">
        <v>164</v>
      </c>
      <c r="E113" s="7" t="s">
        <v>165</v>
      </c>
      <c r="F113" s="7" t="s">
        <v>166</v>
      </c>
      <c r="G113" s="7" t="s">
        <v>166</v>
      </c>
      <c r="H113" s="9" t="s">
        <v>234</v>
      </c>
      <c r="I113" s="9" t="s">
        <v>168</v>
      </c>
      <c r="J113" s="10">
        <v>4087.7530000000002</v>
      </c>
      <c r="K113" s="10">
        <v>345.53</v>
      </c>
      <c r="L113" s="8">
        <v>1412441.29409</v>
      </c>
      <c r="M113" s="8">
        <v>1638431.9011443998</v>
      </c>
      <c r="N113" s="7" t="s">
        <v>150</v>
      </c>
      <c r="O113" s="7" t="s">
        <v>170</v>
      </c>
    </row>
    <row r="114" spans="1:15" s="1" customFormat="1" ht="25.5" customHeight="1" x14ac:dyDescent="0.35">
      <c r="A114" s="7"/>
      <c r="B114" s="6" t="s">
        <v>235</v>
      </c>
      <c r="C114" s="6" t="s">
        <v>39</v>
      </c>
      <c r="D114" s="7" t="s">
        <v>164</v>
      </c>
      <c r="E114" s="7" t="s">
        <v>165</v>
      </c>
      <c r="F114" s="7" t="s">
        <v>166</v>
      </c>
      <c r="G114" s="7" t="s">
        <v>166</v>
      </c>
      <c r="H114" s="9" t="s">
        <v>236</v>
      </c>
      <c r="I114" s="9" t="s">
        <v>168</v>
      </c>
      <c r="J114" s="10">
        <v>3293.835</v>
      </c>
      <c r="K114" s="10">
        <v>1831.32</v>
      </c>
      <c r="L114" s="8">
        <v>6032065.9122000001</v>
      </c>
      <c r="M114" s="8">
        <v>6997196.4581519999</v>
      </c>
      <c r="N114" s="7" t="s">
        <v>237</v>
      </c>
      <c r="O114" s="7" t="s">
        <v>170</v>
      </c>
    </row>
    <row r="115" spans="1:15" s="1" customFormat="1" ht="25.5" customHeight="1" x14ac:dyDescent="0.35">
      <c r="A115" s="7"/>
      <c r="B115" s="6" t="s">
        <v>238</v>
      </c>
      <c r="C115" s="6" t="s">
        <v>39</v>
      </c>
      <c r="D115" s="7" t="s">
        <v>164</v>
      </c>
      <c r="E115" s="7" t="s">
        <v>165</v>
      </c>
      <c r="F115" s="7" t="s">
        <v>166</v>
      </c>
      <c r="G115" s="7" t="s">
        <v>166</v>
      </c>
      <c r="H115" s="9" t="s">
        <v>239</v>
      </c>
      <c r="I115" s="9" t="s">
        <v>168</v>
      </c>
      <c r="J115" s="10">
        <v>444.46800000000002</v>
      </c>
      <c r="K115" s="10">
        <v>2310.9899999999998</v>
      </c>
      <c r="L115" s="8">
        <v>1027161.10332</v>
      </c>
      <c r="M115" s="8">
        <v>1191506.8798511999</v>
      </c>
      <c r="N115" s="7" t="s">
        <v>237</v>
      </c>
      <c r="O115" s="7" t="s">
        <v>170</v>
      </c>
    </row>
    <row r="116" spans="1:15" s="1" customFormat="1" ht="25.5" customHeight="1" x14ac:dyDescent="0.35">
      <c r="A116" s="7"/>
      <c r="B116" s="6" t="s">
        <v>240</v>
      </c>
      <c r="C116" s="6" t="s">
        <v>39</v>
      </c>
      <c r="D116" s="7" t="s">
        <v>177</v>
      </c>
      <c r="E116" s="7" t="s">
        <v>178</v>
      </c>
      <c r="F116" s="7" t="s">
        <v>178</v>
      </c>
      <c r="G116" s="7" t="s">
        <v>179</v>
      </c>
      <c r="H116" s="9" t="s">
        <v>234</v>
      </c>
      <c r="I116" s="9" t="s">
        <v>168</v>
      </c>
      <c r="J116" s="10">
        <v>7454.1889000000001</v>
      </c>
      <c r="K116" s="10">
        <v>138.09</v>
      </c>
      <c r="L116" s="8">
        <v>1029348.9452010001</v>
      </c>
      <c r="M116" s="8">
        <v>1194044.7764331601</v>
      </c>
      <c r="N116" s="7" t="s">
        <v>150</v>
      </c>
      <c r="O116" s="7" t="s">
        <v>170</v>
      </c>
    </row>
    <row r="117" spans="1:15" s="1" customFormat="1" ht="25.5" customHeight="1" x14ac:dyDescent="0.35">
      <c r="A117" s="7"/>
      <c r="B117" s="6" t="s">
        <v>241</v>
      </c>
      <c r="C117" s="6" t="s">
        <v>39</v>
      </c>
      <c r="D117" s="7" t="s">
        <v>177</v>
      </c>
      <c r="E117" s="7" t="s">
        <v>178</v>
      </c>
      <c r="F117" s="7" t="s">
        <v>178</v>
      </c>
      <c r="G117" s="7" t="s">
        <v>179</v>
      </c>
      <c r="H117" s="9" t="s">
        <v>236</v>
      </c>
      <c r="I117" s="9" t="s">
        <v>168</v>
      </c>
      <c r="J117" s="10">
        <v>3293.835</v>
      </c>
      <c r="K117" s="10">
        <v>914.7</v>
      </c>
      <c r="L117" s="8">
        <v>3012870.8745000004</v>
      </c>
      <c r="M117" s="8">
        <v>3494930.2144200001</v>
      </c>
      <c r="N117" s="7" t="s">
        <v>237</v>
      </c>
      <c r="O117" s="7" t="s">
        <v>170</v>
      </c>
    </row>
    <row r="118" spans="1:15" s="1" customFormat="1" ht="25.5" customHeight="1" x14ac:dyDescent="0.35">
      <c r="A118" s="7"/>
      <c r="B118" s="6" t="s">
        <v>242</v>
      </c>
      <c r="C118" s="6" t="s">
        <v>39</v>
      </c>
      <c r="D118" s="7" t="s">
        <v>177</v>
      </c>
      <c r="E118" s="7" t="s">
        <v>178</v>
      </c>
      <c r="F118" s="7" t="s">
        <v>178</v>
      </c>
      <c r="G118" s="7" t="s">
        <v>179</v>
      </c>
      <c r="H118" s="9" t="s">
        <v>519</v>
      </c>
      <c r="I118" s="9" t="s">
        <v>168</v>
      </c>
      <c r="J118" s="10">
        <v>444.46800000000002</v>
      </c>
      <c r="K118" s="10">
        <v>318.79000000000002</v>
      </c>
      <c r="L118" s="8">
        <v>141691.95372000002</v>
      </c>
      <c r="M118" s="8">
        <v>164362.66631520001</v>
      </c>
      <c r="N118" s="7" t="s">
        <v>237</v>
      </c>
      <c r="O118" s="7" t="s">
        <v>170</v>
      </c>
    </row>
    <row r="119" spans="1:15" s="1" customFormat="1" ht="25.5" customHeight="1" x14ac:dyDescent="0.35">
      <c r="A119" s="7"/>
      <c r="B119" s="6" t="s">
        <v>243</v>
      </c>
      <c r="C119" s="6" t="s">
        <v>39</v>
      </c>
      <c r="D119" s="7" t="s">
        <v>164</v>
      </c>
      <c r="E119" s="7" t="s">
        <v>165</v>
      </c>
      <c r="F119" s="7" t="s">
        <v>166</v>
      </c>
      <c r="G119" s="7" t="s">
        <v>166</v>
      </c>
      <c r="H119" s="9" t="s">
        <v>50</v>
      </c>
      <c r="I119" s="9" t="s">
        <v>168</v>
      </c>
      <c r="J119" s="10">
        <v>13033</v>
      </c>
      <c r="K119" s="10">
        <v>225.25</v>
      </c>
      <c r="L119" s="8">
        <v>2935683.25</v>
      </c>
      <c r="M119" s="8">
        <v>3405392.57</v>
      </c>
      <c r="N119" s="7" t="s">
        <v>150</v>
      </c>
      <c r="O119" s="7" t="s">
        <v>170</v>
      </c>
    </row>
    <row r="120" spans="1:15" s="1" customFormat="1" ht="25.5" customHeight="1" x14ac:dyDescent="0.35">
      <c r="A120" s="7"/>
      <c r="B120" s="6" t="s">
        <v>244</v>
      </c>
      <c r="C120" s="6" t="s">
        <v>39</v>
      </c>
      <c r="D120" s="7" t="s">
        <v>177</v>
      </c>
      <c r="E120" s="7" t="s">
        <v>178</v>
      </c>
      <c r="F120" s="7" t="s">
        <v>179</v>
      </c>
      <c r="G120" s="7" t="s">
        <v>179</v>
      </c>
      <c r="H120" s="9" t="s">
        <v>50</v>
      </c>
      <c r="I120" s="9" t="s">
        <v>168</v>
      </c>
      <c r="J120" s="10">
        <v>8200</v>
      </c>
      <c r="K120" s="10">
        <v>67.55</v>
      </c>
      <c r="L120" s="8">
        <v>553910</v>
      </c>
      <c r="M120" s="8">
        <v>642535.6</v>
      </c>
      <c r="N120" s="7" t="s">
        <v>150</v>
      </c>
      <c r="O120" s="7" t="s">
        <v>170</v>
      </c>
    </row>
    <row r="121" spans="1:15" s="1" customFormat="1" ht="25.5" customHeight="1" x14ac:dyDescent="0.35">
      <c r="A121" s="7"/>
      <c r="B121" s="6" t="s">
        <v>245</v>
      </c>
      <c r="C121" s="6" t="s">
        <v>39</v>
      </c>
      <c r="D121" s="7" t="s">
        <v>164</v>
      </c>
      <c r="E121" s="7" t="s">
        <v>165</v>
      </c>
      <c r="F121" s="7" t="s">
        <v>166</v>
      </c>
      <c r="G121" s="7" t="s">
        <v>166</v>
      </c>
      <c r="H121" s="9" t="s">
        <v>246</v>
      </c>
      <c r="I121" s="9" t="s">
        <v>168</v>
      </c>
      <c r="J121" s="10">
        <v>1080</v>
      </c>
      <c r="K121" s="10">
        <v>93.37</v>
      </c>
      <c r="L121" s="8">
        <v>100839.6</v>
      </c>
      <c r="M121" s="8">
        <v>116973.936</v>
      </c>
      <c r="N121" s="7" t="s">
        <v>150</v>
      </c>
      <c r="O121" s="7" t="s">
        <v>170</v>
      </c>
    </row>
    <row r="122" spans="1:15" s="1" customFormat="1" ht="25.5" customHeight="1" x14ac:dyDescent="0.35">
      <c r="A122" s="7"/>
      <c r="B122" s="6" t="s">
        <v>247</v>
      </c>
      <c r="C122" s="6" t="s">
        <v>39</v>
      </c>
      <c r="D122" s="7" t="s">
        <v>177</v>
      </c>
      <c r="E122" s="7" t="s">
        <v>178</v>
      </c>
      <c r="F122" s="7" t="s">
        <v>179</v>
      </c>
      <c r="G122" s="7" t="s">
        <v>179</v>
      </c>
      <c r="H122" s="9" t="s">
        <v>246</v>
      </c>
      <c r="I122" s="9" t="s">
        <v>168</v>
      </c>
      <c r="J122" s="10">
        <v>756</v>
      </c>
      <c r="K122" s="10">
        <v>23.94</v>
      </c>
      <c r="L122" s="8">
        <v>18098.64</v>
      </c>
      <c r="M122" s="8">
        <v>20994.422399999999</v>
      </c>
      <c r="N122" s="7" t="s">
        <v>150</v>
      </c>
      <c r="O122" s="7" t="s">
        <v>170</v>
      </c>
    </row>
    <row r="123" spans="1:15" s="1" customFormat="1" ht="25.5" customHeight="1" x14ac:dyDescent="0.35">
      <c r="A123" s="7"/>
      <c r="B123" s="6" t="s">
        <v>248</v>
      </c>
      <c r="C123" s="6" t="s">
        <v>39</v>
      </c>
      <c r="D123" s="7" t="s">
        <v>177</v>
      </c>
      <c r="E123" s="7" t="s">
        <v>178</v>
      </c>
      <c r="F123" s="7" t="s">
        <v>178</v>
      </c>
      <c r="G123" s="7" t="s">
        <v>179</v>
      </c>
      <c r="H123" s="9" t="s">
        <v>52</v>
      </c>
      <c r="I123" s="9" t="s">
        <v>168</v>
      </c>
      <c r="J123" s="10">
        <v>5300</v>
      </c>
      <c r="K123" s="10">
        <v>724.6</v>
      </c>
      <c r="L123" s="8">
        <v>3840380</v>
      </c>
      <c r="M123" s="8">
        <v>4454840.8</v>
      </c>
      <c r="N123" s="7" t="s">
        <v>150</v>
      </c>
      <c r="O123" s="7" t="s">
        <v>170</v>
      </c>
    </row>
    <row r="124" spans="1:15" s="1" customFormat="1" ht="25.5" customHeight="1" x14ac:dyDescent="0.35">
      <c r="A124" s="7"/>
      <c r="B124" s="6" t="s">
        <v>249</v>
      </c>
      <c r="C124" s="6" t="s">
        <v>39</v>
      </c>
      <c r="D124" s="7" t="s">
        <v>177</v>
      </c>
      <c r="E124" s="7" t="s">
        <v>178</v>
      </c>
      <c r="F124" s="7" t="s">
        <v>178</v>
      </c>
      <c r="G124" s="7" t="s">
        <v>179</v>
      </c>
      <c r="H124" s="9" t="s">
        <v>250</v>
      </c>
      <c r="I124" s="9" t="s">
        <v>168</v>
      </c>
      <c r="J124" s="10">
        <v>908.82</v>
      </c>
      <c r="K124" s="10">
        <v>70.56</v>
      </c>
      <c r="L124" s="8">
        <v>64126.339200000002</v>
      </c>
      <c r="M124" s="8">
        <v>74386.553472</v>
      </c>
      <c r="N124" s="7" t="s">
        <v>150</v>
      </c>
      <c r="O124" s="7" t="s">
        <v>170</v>
      </c>
    </row>
    <row r="125" spans="1:15" s="1" customFormat="1" ht="25.5" customHeight="1" x14ac:dyDescent="0.35">
      <c r="A125" s="7"/>
      <c r="B125" s="6" t="s">
        <v>251</v>
      </c>
      <c r="C125" s="6" t="s">
        <v>39</v>
      </c>
      <c r="D125" s="7" t="s">
        <v>202</v>
      </c>
      <c r="E125" s="7" t="s">
        <v>203</v>
      </c>
      <c r="F125" s="7" t="s">
        <v>204</v>
      </c>
      <c r="G125" s="7" t="s">
        <v>204</v>
      </c>
      <c r="H125" s="9" t="s">
        <v>250</v>
      </c>
      <c r="I125" s="9" t="s">
        <v>159</v>
      </c>
      <c r="J125" s="10">
        <v>121.42</v>
      </c>
      <c r="K125" s="10">
        <v>33425.49</v>
      </c>
      <c r="L125" s="8">
        <v>4058522.9957999997</v>
      </c>
      <c r="M125" s="8">
        <v>4707886.6751279989</v>
      </c>
      <c r="N125" s="7" t="s">
        <v>237</v>
      </c>
      <c r="O125" s="7" t="s">
        <v>157</v>
      </c>
    </row>
    <row r="126" spans="1:15" s="1" customFormat="1" ht="25.5" customHeight="1" x14ac:dyDescent="0.35">
      <c r="A126" s="7"/>
      <c r="B126" s="6" t="s">
        <v>252</v>
      </c>
      <c r="C126" s="6" t="s">
        <v>39</v>
      </c>
      <c r="D126" s="7" t="s">
        <v>164</v>
      </c>
      <c r="E126" s="7" t="s">
        <v>165</v>
      </c>
      <c r="F126" s="7" t="s">
        <v>166</v>
      </c>
      <c r="G126" s="7" t="s">
        <v>165</v>
      </c>
      <c r="H126" s="9" t="s">
        <v>253</v>
      </c>
      <c r="I126" s="9" t="s">
        <v>168</v>
      </c>
      <c r="J126" s="10">
        <v>960</v>
      </c>
      <c r="K126" s="10">
        <v>1283.42</v>
      </c>
      <c r="L126" s="8">
        <v>1232083.2000000002</v>
      </c>
      <c r="M126" s="8">
        <v>1429216.5120000001</v>
      </c>
      <c r="N126" s="7" t="s">
        <v>254</v>
      </c>
      <c r="O126" s="7" t="s">
        <v>170</v>
      </c>
    </row>
    <row r="127" spans="1:15" s="1" customFormat="1" ht="25.5" customHeight="1" x14ac:dyDescent="0.35">
      <c r="A127" s="7"/>
      <c r="B127" s="6" t="s">
        <v>570</v>
      </c>
      <c r="C127" s="6" t="s">
        <v>39</v>
      </c>
      <c r="D127" s="7" t="s">
        <v>164</v>
      </c>
      <c r="E127" s="7" t="s">
        <v>165</v>
      </c>
      <c r="F127" s="7" t="s">
        <v>166</v>
      </c>
      <c r="G127" s="7" t="s">
        <v>165</v>
      </c>
      <c r="H127" s="9" t="s">
        <v>255</v>
      </c>
      <c r="I127" s="9" t="s">
        <v>168</v>
      </c>
      <c r="J127" s="10">
        <v>5400</v>
      </c>
      <c r="K127" s="10">
        <v>1176.46</v>
      </c>
      <c r="L127" s="8">
        <f>J127*K127</f>
        <v>6352884</v>
      </c>
      <c r="M127" s="8">
        <f>L127*1.16</f>
        <v>7369345.4399999995</v>
      </c>
      <c r="N127" s="7" t="s">
        <v>150</v>
      </c>
      <c r="O127" s="7" t="s">
        <v>170</v>
      </c>
    </row>
    <row r="128" spans="1:15" s="1" customFormat="1" ht="25.5" customHeight="1" x14ac:dyDescent="0.35">
      <c r="A128" s="7"/>
      <c r="B128" s="6" t="s">
        <v>256</v>
      </c>
      <c r="C128" s="6" t="s">
        <v>39</v>
      </c>
      <c r="D128" s="7" t="s">
        <v>177</v>
      </c>
      <c r="E128" s="7" t="s">
        <v>178</v>
      </c>
      <c r="F128" s="7" t="s">
        <v>179</v>
      </c>
      <c r="G128" s="7" t="s">
        <v>178</v>
      </c>
      <c r="H128" s="9" t="s">
        <v>253</v>
      </c>
      <c r="I128" s="9" t="s">
        <v>168</v>
      </c>
      <c r="J128" s="10">
        <v>960</v>
      </c>
      <c r="K128" s="10">
        <v>334.42</v>
      </c>
      <c r="L128" s="8">
        <v>321043.20000000001</v>
      </c>
      <c r="M128" s="8">
        <v>372410.11199999996</v>
      </c>
      <c r="N128" s="7" t="s">
        <v>150</v>
      </c>
      <c r="O128" s="7" t="s">
        <v>170</v>
      </c>
    </row>
    <row r="129" spans="1:15" s="1" customFormat="1" ht="25.5" customHeight="1" x14ac:dyDescent="0.35">
      <c r="A129" s="7"/>
      <c r="B129" s="6" t="s">
        <v>257</v>
      </c>
      <c r="C129" s="6" t="s">
        <v>39</v>
      </c>
      <c r="D129" s="7" t="s">
        <v>177</v>
      </c>
      <c r="E129" s="7" t="s">
        <v>178</v>
      </c>
      <c r="F129" s="7" t="s">
        <v>179</v>
      </c>
      <c r="G129" s="7" t="s">
        <v>178</v>
      </c>
      <c r="H129" s="9" t="s">
        <v>255</v>
      </c>
      <c r="I129" s="9" t="s">
        <v>168</v>
      </c>
      <c r="J129" s="10">
        <v>3168</v>
      </c>
      <c r="K129" s="10">
        <v>159.12</v>
      </c>
      <c r="L129" s="8">
        <v>504092.16000000003</v>
      </c>
      <c r="M129" s="8">
        <v>584746.90559999994</v>
      </c>
      <c r="N129" s="7" t="s">
        <v>150</v>
      </c>
      <c r="O129" s="7" t="s">
        <v>170</v>
      </c>
    </row>
    <row r="130" spans="1:15" s="1" customFormat="1" ht="25.5" customHeight="1" x14ac:dyDescent="0.35">
      <c r="A130" s="7"/>
      <c r="B130" s="6" t="s">
        <v>258</v>
      </c>
      <c r="C130" s="6" t="s">
        <v>39</v>
      </c>
      <c r="D130" s="7" t="s">
        <v>177</v>
      </c>
      <c r="E130" s="7" t="s">
        <v>178</v>
      </c>
      <c r="F130" s="7" t="s">
        <v>179</v>
      </c>
      <c r="G130" s="7" t="s">
        <v>178</v>
      </c>
      <c r="H130" s="9" t="s">
        <v>259</v>
      </c>
      <c r="I130" s="9" t="s">
        <v>168</v>
      </c>
      <c r="J130" s="10">
        <v>7460</v>
      </c>
      <c r="K130" s="10">
        <v>68.5</v>
      </c>
      <c r="L130" s="8">
        <v>511010</v>
      </c>
      <c r="M130" s="8">
        <v>592771.6</v>
      </c>
      <c r="N130" s="7" t="s">
        <v>150</v>
      </c>
      <c r="O130" s="7" t="s">
        <v>170</v>
      </c>
    </row>
    <row r="131" spans="1:15" s="1" customFormat="1" ht="25.5" customHeight="1" x14ac:dyDescent="0.35">
      <c r="A131" s="7"/>
      <c r="B131" s="6" t="s">
        <v>260</v>
      </c>
      <c r="C131" s="6" t="s">
        <v>39</v>
      </c>
      <c r="D131" s="7" t="s">
        <v>202</v>
      </c>
      <c r="E131" s="7" t="s">
        <v>203</v>
      </c>
      <c r="F131" s="7" t="s">
        <v>204</v>
      </c>
      <c r="G131" s="7" t="s">
        <v>261</v>
      </c>
      <c r="H131" s="9" t="s">
        <v>262</v>
      </c>
      <c r="I131" s="9" t="s">
        <v>159</v>
      </c>
      <c r="J131" s="10">
        <v>154.792</v>
      </c>
      <c r="K131" s="10">
        <v>4390.3100000000004</v>
      </c>
      <c r="L131" s="8">
        <v>679584.86552000011</v>
      </c>
      <c r="M131" s="8">
        <v>788318.44400320004</v>
      </c>
      <c r="N131" s="7" t="s">
        <v>150</v>
      </c>
      <c r="O131" s="7" t="s">
        <v>157</v>
      </c>
    </row>
    <row r="132" spans="1:15" s="1" customFormat="1" ht="25.5" customHeight="1" x14ac:dyDescent="0.35">
      <c r="A132" s="7"/>
      <c r="B132" s="6" t="s">
        <v>263</v>
      </c>
      <c r="C132" s="6" t="s">
        <v>39</v>
      </c>
      <c r="D132" s="7" t="s">
        <v>177</v>
      </c>
      <c r="E132" s="7" t="s">
        <v>178</v>
      </c>
      <c r="F132" s="7" t="s">
        <v>178</v>
      </c>
      <c r="G132" s="7" t="s">
        <v>178</v>
      </c>
      <c r="H132" s="9" t="s">
        <v>264</v>
      </c>
      <c r="I132" s="9" t="s">
        <v>168</v>
      </c>
      <c r="J132" s="10">
        <v>4211</v>
      </c>
      <c r="K132" s="10">
        <v>435.63</v>
      </c>
      <c r="L132" s="8">
        <v>1834437.93</v>
      </c>
      <c r="M132" s="8">
        <v>2127947.9987999997</v>
      </c>
      <c r="N132" s="7" t="s">
        <v>150</v>
      </c>
      <c r="O132" s="7" t="s">
        <v>170</v>
      </c>
    </row>
    <row r="133" spans="1:15" s="1" customFormat="1" ht="25.5" customHeight="1" x14ac:dyDescent="0.35">
      <c r="A133" s="7"/>
      <c r="B133" s="6" t="s">
        <v>265</v>
      </c>
      <c r="C133" s="6" t="s">
        <v>39</v>
      </c>
      <c r="D133" s="7" t="s">
        <v>177</v>
      </c>
      <c r="E133" s="7" t="s">
        <v>178</v>
      </c>
      <c r="F133" s="7" t="s">
        <v>178</v>
      </c>
      <c r="G133" s="7" t="s">
        <v>179</v>
      </c>
      <c r="H133" s="9" t="s">
        <v>521</v>
      </c>
      <c r="I133" s="9" t="s">
        <v>168</v>
      </c>
      <c r="J133" s="10">
        <v>403</v>
      </c>
      <c r="K133" s="10">
        <v>134.94</v>
      </c>
      <c r="L133" s="8">
        <v>54380.82</v>
      </c>
      <c r="M133" s="8">
        <v>63081.751199999999</v>
      </c>
      <c r="N133" s="7" t="s">
        <v>150</v>
      </c>
      <c r="O133" s="7" t="s">
        <v>170</v>
      </c>
    </row>
    <row r="134" spans="1:15" s="1" customFormat="1" ht="25.5" customHeight="1" x14ac:dyDescent="0.35">
      <c r="A134" s="7"/>
      <c r="B134" s="6" t="s">
        <v>266</v>
      </c>
      <c r="C134" s="6" t="s">
        <v>39</v>
      </c>
      <c r="D134" s="7" t="s">
        <v>164</v>
      </c>
      <c r="E134" s="7" t="s">
        <v>165</v>
      </c>
      <c r="F134" s="7" t="s">
        <v>166</v>
      </c>
      <c r="G134" s="7" t="s">
        <v>165</v>
      </c>
      <c r="H134" s="9" t="s">
        <v>267</v>
      </c>
      <c r="I134" s="9" t="s">
        <v>168</v>
      </c>
      <c r="J134" s="10">
        <v>30</v>
      </c>
      <c r="K134" s="10">
        <v>2123.0700000000002</v>
      </c>
      <c r="L134" s="8">
        <v>63692.100000000006</v>
      </c>
      <c r="M134" s="8">
        <v>73882.835999999996</v>
      </c>
      <c r="N134" s="7" t="s">
        <v>268</v>
      </c>
      <c r="O134" s="7" t="s">
        <v>170</v>
      </c>
    </row>
    <row r="135" spans="1:15" s="1" customFormat="1" ht="25.5" customHeight="1" x14ac:dyDescent="0.35">
      <c r="A135" s="7"/>
      <c r="B135" s="6" t="s">
        <v>269</v>
      </c>
      <c r="C135" s="6" t="s">
        <v>39</v>
      </c>
      <c r="D135" s="7" t="s">
        <v>164</v>
      </c>
      <c r="E135" s="7" t="s">
        <v>165</v>
      </c>
      <c r="F135" s="7" t="s">
        <v>166</v>
      </c>
      <c r="G135" s="7" t="s">
        <v>165</v>
      </c>
      <c r="H135" s="9" t="s">
        <v>270</v>
      </c>
      <c r="I135" s="9" t="s">
        <v>168</v>
      </c>
      <c r="J135" s="10">
        <v>13041</v>
      </c>
      <c r="K135" s="10">
        <v>2123.0700000000002</v>
      </c>
      <c r="L135" s="8">
        <v>27686955.870000001</v>
      </c>
      <c r="M135" s="8">
        <v>32116868.8092</v>
      </c>
      <c r="N135" s="7" t="s">
        <v>268</v>
      </c>
      <c r="O135" s="7" t="s">
        <v>170</v>
      </c>
    </row>
    <row r="136" spans="1:15" s="1" customFormat="1" ht="25.5" customHeight="1" x14ac:dyDescent="0.35">
      <c r="A136" s="7"/>
      <c r="B136" s="6" t="s">
        <v>271</v>
      </c>
      <c r="C136" s="6" t="s">
        <v>39</v>
      </c>
      <c r="D136" s="7" t="s">
        <v>164</v>
      </c>
      <c r="E136" s="7" t="s">
        <v>165</v>
      </c>
      <c r="F136" s="7" t="s">
        <v>166</v>
      </c>
      <c r="G136" s="7" t="s">
        <v>165</v>
      </c>
      <c r="H136" s="9" t="s">
        <v>272</v>
      </c>
      <c r="I136" s="9" t="s">
        <v>168</v>
      </c>
      <c r="J136" s="10">
        <v>742</v>
      </c>
      <c r="K136" s="10">
        <v>2123.0700000000002</v>
      </c>
      <c r="L136" s="8">
        <v>1575317.9400000002</v>
      </c>
      <c r="M136" s="8">
        <v>1827368.8104000001</v>
      </c>
      <c r="N136" s="7" t="s">
        <v>268</v>
      </c>
      <c r="O136" s="7" t="s">
        <v>170</v>
      </c>
    </row>
    <row r="137" spans="1:15" s="1" customFormat="1" ht="25.5" customHeight="1" x14ac:dyDescent="0.35">
      <c r="A137" s="7"/>
      <c r="B137" s="6" t="s">
        <v>273</v>
      </c>
      <c r="C137" s="6" t="s">
        <v>39</v>
      </c>
      <c r="D137" s="7" t="s">
        <v>177</v>
      </c>
      <c r="E137" s="7" t="s">
        <v>178</v>
      </c>
      <c r="F137" s="7" t="s">
        <v>179</v>
      </c>
      <c r="G137" s="7" t="s">
        <v>178</v>
      </c>
      <c r="H137" s="9" t="s">
        <v>274</v>
      </c>
      <c r="I137" s="9" t="s">
        <v>168</v>
      </c>
      <c r="J137" s="10">
        <v>12831</v>
      </c>
      <c r="K137" s="10">
        <v>1024.24</v>
      </c>
      <c r="L137" s="8">
        <v>13142023.439999999</v>
      </c>
      <c r="M137" s="8">
        <v>15244747.190399999</v>
      </c>
      <c r="N137" s="7" t="s">
        <v>268</v>
      </c>
      <c r="O137" s="7" t="s">
        <v>170</v>
      </c>
    </row>
    <row r="138" spans="1:15" s="1" customFormat="1" ht="25.5" customHeight="1" x14ac:dyDescent="0.35">
      <c r="A138" s="7"/>
      <c r="B138" s="6" t="s">
        <v>275</v>
      </c>
      <c r="C138" s="6" t="s">
        <v>39</v>
      </c>
      <c r="D138" s="7" t="s">
        <v>177</v>
      </c>
      <c r="E138" s="7" t="s">
        <v>178</v>
      </c>
      <c r="F138" s="7" t="s">
        <v>179</v>
      </c>
      <c r="G138" s="7" t="s">
        <v>178</v>
      </c>
      <c r="H138" s="9" t="s">
        <v>276</v>
      </c>
      <c r="I138" s="9" t="s">
        <v>168</v>
      </c>
      <c r="J138" s="10">
        <v>414</v>
      </c>
      <c r="K138" s="10">
        <v>1024.24</v>
      </c>
      <c r="L138" s="8">
        <v>424035.36</v>
      </c>
      <c r="M138" s="8">
        <v>491881.01759999996</v>
      </c>
      <c r="N138" s="7" t="s">
        <v>268</v>
      </c>
      <c r="O138" s="7" t="s">
        <v>170</v>
      </c>
    </row>
    <row r="139" spans="1:15" s="1" customFormat="1" ht="25.5" customHeight="1" x14ac:dyDescent="0.35">
      <c r="A139" s="7"/>
      <c r="B139" s="6" t="s">
        <v>277</v>
      </c>
      <c r="C139" s="6" t="s">
        <v>39</v>
      </c>
      <c r="D139" s="7" t="s">
        <v>164</v>
      </c>
      <c r="E139" s="7" t="s">
        <v>165</v>
      </c>
      <c r="F139" s="7" t="s">
        <v>166</v>
      </c>
      <c r="G139" s="7" t="s">
        <v>165</v>
      </c>
      <c r="H139" s="9" t="s">
        <v>278</v>
      </c>
      <c r="I139" s="9" t="s">
        <v>168</v>
      </c>
      <c r="J139" s="10">
        <v>504</v>
      </c>
      <c r="K139" s="10">
        <v>1631.8</v>
      </c>
      <c r="L139" s="8">
        <v>822427.2</v>
      </c>
      <c r="M139" s="8">
        <v>954015.55199999991</v>
      </c>
      <c r="N139" s="7" t="s">
        <v>268</v>
      </c>
      <c r="O139" s="7" t="s">
        <v>170</v>
      </c>
    </row>
    <row r="140" spans="1:15" s="1" customFormat="1" ht="25.5" customHeight="1" x14ac:dyDescent="0.35">
      <c r="A140" s="7"/>
      <c r="B140" s="6" t="s">
        <v>279</v>
      </c>
      <c r="C140" s="6" t="s">
        <v>39</v>
      </c>
      <c r="D140" s="7" t="s">
        <v>177</v>
      </c>
      <c r="E140" s="7" t="s">
        <v>178</v>
      </c>
      <c r="F140" s="7" t="s">
        <v>179</v>
      </c>
      <c r="G140" s="7" t="s">
        <v>178</v>
      </c>
      <c r="H140" s="9" t="s">
        <v>278</v>
      </c>
      <c r="I140" s="9" t="s">
        <v>168</v>
      </c>
      <c r="J140" s="10">
        <v>504</v>
      </c>
      <c r="K140" s="10">
        <v>1322.58</v>
      </c>
      <c r="L140" s="8">
        <v>666580.31999999995</v>
      </c>
      <c r="M140" s="8">
        <v>773233.17119999987</v>
      </c>
      <c r="N140" s="7" t="s">
        <v>268</v>
      </c>
      <c r="O140" s="7" t="s">
        <v>170</v>
      </c>
    </row>
    <row r="141" spans="1:15" s="1" customFormat="1" ht="25.5" customHeight="1" x14ac:dyDescent="0.35">
      <c r="A141" s="7"/>
      <c r="B141" s="6" t="s">
        <v>280</v>
      </c>
      <c r="C141" s="6" t="s">
        <v>39</v>
      </c>
      <c r="D141" s="7" t="s">
        <v>164</v>
      </c>
      <c r="E141" s="7" t="s">
        <v>165</v>
      </c>
      <c r="F141" s="7" t="s">
        <v>166</v>
      </c>
      <c r="G141" s="7" t="s">
        <v>166</v>
      </c>
      <c r="H141" s="9" t="s">
        <v>516</v>
      </c>
      <c r="I141" s="9" t="s">
        <v>168</v>
      </c>
      <c r="J141" s="10">
        <v>1099.2</v>
      </c>
      <c r="K141" s="10">
        <v>268.60000000000002</v>
      </c>
      <c r="L141" s="8">
        <v>295245.12000000005</v>
      </c>
      <c r="M141" s="8">
        <v>342484.33920000005</v>
      </c>
      <c r="N141" s="7" t="s">
        <v>150</v>
      </c>
      <c r="O141" s="7" t="s">
        <v>170</v>
      </c>
    </row>
    <row r="142" spans="1:15" s="1" customFormat="1" ht="25.5" customHeight="1" x14ac:dyDescent="0.35">
      <c r="A142" s="7"/>
      <c r="B142" s="6" t="s">
        <v>281</v>
      </c>
      <c r="C142" s="6" t="s">
        <v>39</v>
      </c>
      <c r="D142" s="7" t="s">
        <v>164</v>
      </c>
      <c r="E142" s="7" t="s">
        <v>165</v>
      </c>
      <c r="F142" s="7" t="s">
        <v>166</v>
      </c>
      <c r="G142" s="7" t="s">
        <v>166</v>
      </c>
      <c r="H142" s="9" t="s">
        <v>54</v>
      </c>
      <c r="I142" s="9" t="s">
        <v>168</v>
      </c>
      <c r="J142" s="10">
        <v>2871</v>
      </c>
      <c r="K142" s="10">
        <v>896.46</v>
      </c>
      <c r="L142" s="8">
        <v>2573736.66</v>
      </c>
      <c r="M142" s="8">
        <v>2985534.5255999998</v>
      </c>
      <c r="N142" s="7" t="s">
        <v>282</v>
      </c>
      <c r="O142" s="7" t="s">
        <v>170</v>
      </c>
    </row>
    <row r="143" spans="1:15" s="1" customFormat="1" ht="25.5" customHeight="1" x14ac:dyDescent="0.35">
      <c r="A143" s="7"/>
      <c r="B143" s="6" t="s">
        <v>283</v>
      </c>
      <c r="C143" s="6" t="s">
        <v>39</v>
      </c>
      <c r="D143" s="7" t="s">
        <v>164</v>
      </c>
      <c r="E143" s="7" t="s">
        <v>165</v>
      </c>
      <c r="F143" s="7" t="s">
        <v>166</v>
      </c>
      <c r="G143" s="7" t="s">
        <v>166</v>
      </c>
      <c r="H143" s="9" t="s">
        <v>516</v>
      </c>
      <c r="I143" s="9" t="s">
        <v>168</v>
      </c>
      <c r="J143" s="10">
        <v>4905.5</v>
      </c>
      <c r="K143" s="10">
        <v>366.68</v>
      </c>
      <c r="L143" s="8">
        <v>1798748.74</v>
      </c>
      <c r="M143" s="8">
        <v>2086548.5384</v>
      </c>
      <c r="N143" s="7" t="s">
        <v>150</v>
      </c>
      <c r="O143" s="7" t="s">
        <v>170</v>
      </c>
    </row>
    <row r="144" spans="1:15" s="1" customFormat="1" ht="25.5" customHeight="1" x14ac:dyDescent="0.35">
      <c r="A144" s="7"/>
      <c r="B144" s="6" t="s">
        <v>284</v>
      </c>
      <c r="C144" s="6" t="s">
        <v>39</v>
      </c>
      <c r="D144" s="7" t="s">
        <v>202</v>
      </c>
      <c r="E144" s="7" t="s">
        <v>203</v>
      </c>
      <c r="F144" s="7" t="s">
        <v>204</v>
      </c>
      <c r="G144" s="7" t="s">
        <v>285</v>
      </c>
      <c r="H144" s="9" t="s">
        <v>286</v>
      </c>
      <c r="I144" s="9" t="s">
        <v>159</v>
      </c>
      <c r="J144" s="10">
        <v>2200</v>
      </c>
      <c r="K144" s="10">
        <v>8059.42</v>
      </c>
      <c r="L144" s="8">
        <v>17730724</v>
      </c>
      <c r="M144" s="8">
        <v>20567639.84</v>
      </c>
      <c r="N144" s="7" t="s">
        <v>150</v>
      </c>
      <c r="O144" s="7" t="s">
        <v>157</v>
      </c>
    </row>
    <row r="145" spans="1:15" s="1" customFormat="1" ht="25.5" customHeight="1" x14ac:dyDescent="0.35">
      <c r="A145" s="7"/>
      <c r="B145" s="6" t="s">
        <v>287</v>
      </c>
      <c r="C145" s="6" t="s">
        <v>39</v>
      </c>
      <c r="D145" s="7" t="s">
        <v>202</v>
      </c>
      <c r="E145" s="7" t="s">
        <v>203</v>
      </c>
      <c r="F145" s="7" t="s">
        <v>204</v>
      </c>
      <c r="G145" s="7" t="s">
        <v>204</v>
      </c>
      <c r="H145" s="9" t="s">
        <v>288</v>
      </c>
      <c r="I145" s="9" t="s">
        <v>159</v>
      </c>
      <c r="J145" s="10">
        <v>1235.9000000000001</v>
      </c>
      <c r="K145" s="10">
        <v>9257.5400000000009</v>
      </c>
      <c r="L145" s="8">
        <v>11441393.686000003</v>
      </c>
      <c r="M145" s="8">
        <v>13272016.675760003</v>
      </c>
      <c r="N145" s="7" t="s">
        <v>150</v>
      </c>
      <c r="O145" s="7" t="s">
        <v>157</v>
      </c>
    </row>
    <row r="146" spans="1:15" s="1" customFormat="1" ht="25.5" customHeight="1" x14ac:dyDescent="0.35">
      <c r="A146" s="7"/>
      <c r="B146" s="6" t="s">
        <v>289</v>
      </c>
      <c r="C146" s="6" t="s">
        <v>39</v>
      </c>
      <c r="D146" s="7" t="s">
        <v>202</v>
      </c>
      <c r="E146" s="7" t="s">
        <v>203</v>
      </c>
      <c r="F146" s="7" t="s">
        <v>204</v>
      </c>
      <c r="G146" s="7" t="s">
        <v>204</v>
      </c>
      <c r="H146" s="9" t="s">
        <v>290</v>
      </c>
      <c r="I146" s="9" t="s">
        <v>159</v>
      </c>
      <c r="J146" s="10">
        <v>1161.9000000000001</v>
      </c>
      <c r="K146" s="10">
        <v>7789.94</v>
      </c>
      <c r="L146" s="8">
        <v>9051131.2860000003</v>
      </c>
      <c r="M146" s="8">
        <v>10499312.291759999</v>
      </c>
      <c r="N146" s="7" t="s">
        <v>150</v>
      </c>
      <c r="O146" s="7" t="s">
        <v>157</v>
      </c>
    </row>
    <row r="147" spans="1:15" s="1" customFormat="1" ht="25.5" customHeight="1" x14ac:dyDescent="0.35">
      <c r="A147" s="7"/>
      <c r="B147" s="6" t="s">
        <v>291</v>
      </c>
      <c r="C147" s="6" t="s">
        <v>39</v>
      </c>
      <c r="D147" s="7" t="s">
        <v>202</v>
      </c>
      <c r="E147" s="7" t="s">
        <v>203</v>
      </c>
      <c r="F147" s="7" t="s">
        <v>204</v>
      </c>
      <c r="G147" s="7" t="s">
        <v>204</v>
      </c>
      <c r="H147" s="9" t="s">
        <v>292</v>
      </c>
      <c r="I147" s="9" t="s">
        <v>159</v>
      </c>
      <c r="J147" s="10">
        <v>540</v>
      </c>
      <c r="K147" s="10">
        <v>9951.4</v>
      </c>
      <c r="L147" s="8">
        <v>5373756</v>
      </c>
      <c r="M147" s="8">
        <v>6233556.96</v>
      </c>
      <c r="N147" s="7" t="s">
        <v>150</v>
      </c>
      <c r="O147" s="7" t="s">
        <v>157</v>
      </c>
    </row>
    <row r="148" spans="1:15" s="1" customFormat="1" ht="25.5" customHeight="1" x14ac:dyDescent="0.35">
      <c r="A148" s="7"/>
      <c r="B148" s="6" t="s">
        <v>293</v>
      </c>
      <c r="C148" s="6" t="s">
        <v>39</v>
      </c>
      <c r="D148" s="7" t="s">
        <v>164</v>
      </c>
      <c r="E148" s="7" t="s">
        <v>165</v>
      </c>
      <c r="F148" s="7" t="s">
        <v>166</v>
      </c>
      <c r="G148" s="7" t="s">
        <v>166</v>
      </c>
      <c r="H148" s="9" t="s">
        <v>286</v>
      </c>
      <c r="I148" s="9" t="s">
        <v>168</v>
      </c>
      <c r="J148" s="10">
        <v>10310</v>
      </c>
      <c r="K148" s="10">
        <v>425.11</v>
      </c>
      <c r="L148" s="8">
        <v>4382884.1000000006</v>
      </c>
      <c r="M148" s="8">
        <v>5084145.5559999999</v>
      </c>
      <c r="N148" s="7" t="s">
        <v>150</v>
      </c>
      <c r="O148" s="7" t="s">
        <v>170</v>
      </c>
    </row>
    <row r="149" spans="1:15" s="1" customFormat="1" ht="25.5" customHeight="1" x14ac:dyDescent="0.35">
      <c r="A149" s="7"/>
      <c r="B149" s="6" t="s">
        <v>294</v>
      </c>
      <c r="C149" s="6" t="s">
        <v>39</v>
      </c>
      <c r="D149" s="7" t="s">
        <v>164</v>
      </c>
      <c r="E149" s="7" t="s">
        <v>165</v>
      </c>
      <c r="F149" s="7" t="s">
        <v>166</v>
      </c>
      <c r="G149" s="7" t="s">
        <v>166</v>
      </c>
      <c r="H149" s="9" t="s">
        <v>292</v>
      </c>
      <c r="I149" s="9" t="s">
        <v>168</v>
      </c>
      <c r="J149" s="10">
        <v>950</v>
      </c>
      <c r="K149" s="10">
        <v>536.62</v>
      </c>
      <c r="L149" s="8">
        <v>509789</v>
      </c>
      <c r="M149" s="8">
        <v>591355.24</v>
      </c>
      <c r="N149" s="7" t="s">
        <v>150</v>
      </c>
      <c r="O149" s="7" t="s">
        <v>170</v>
      </c>
    </row>
    <row r="150" spans="1:15" s="1" customFormat="1" ht="25.5" customHeight="1" x14ac:dyDescent="0.35">
      <c r="A150" s="7"/>
      <c r="B150" s="6" t="s">
        <v>295</v>
      </c>
      <c r="C150" s="6" t="s">
        <v>39</v>
      </c>
      <c r="D150" s="7" t="s">
        <v>164</v>
      </c>
      <c r="E150" s="7" t="s">
        <v>165</v>
      </c>
      <c r="F150" s="7" t="s">
        <v>166</v>
      </c>
      <c r="G150" s="7" t="s">
        <v>166</v>
      </c>
      <c r="H150" s="9" t="s">
        <v>296</v>
      </c>
      <c r="I150" s="9" t="s">
        <v>168</v>
      </c>
      <c r="J150" s="10">
        <v>2186.5100000000002</v>
      </c>
      <c r="K150" s="10">
        <v>1657.43</v>
      </c>
      <c r="L150" s="8">
        <v>3623987.2693000003</v>
      </c>
      <c r="M150" s="8">
        <v>4203825.232388</v>
      </c>
      <c r="N150" s="7" t="s">
        <v>150</v>
      </c>
      <c r="O150" s="7" t="s">
        <v>170</v>
      </c>
    </row>
    <row r="151" spans="1:15" s="1" customFormat="1" ht="25.5" customHeight="1" x14ac:dyDescent="0.35">
      <c r="A151" s="7"/>
      <c r="B151" s="6" t="s">
        <v>297</v>
      </c>
      <c r="C151" s="6" t="s">
        <v>39</v>
      </c>
      <c r="D151" s="7" t="s">
        <v>164</v>
      </c>
      <c r="E151" s="7" t="s">
        <v>165</v>
      </c>
      <c r="F151" s="7" t="s">
        <v>166</v>
      </c>
      <c r="G151" s="7" t="s">
        <v>166</v>
      </c>
      <c r="H151" s="9" t="s">
        <v>288</v>
      </c>
      <c r="I151" s="9" t="s">
        <v>168</v>
      </c>
      <c r="J151" s="10">
        <v>900</v>
      </c>
      <c r="K151" s="10">
        <v>869.24</v>
      </c>
      <c r="L151" s="8">
        <v>782316</v>
      </c>
      <c r="M151" s="8">
        <v>907486.55999999994</v>
      </c>
      <c r="N151" s="7" t="s">
        <v>298</v>
      </c>
      <c r="O151" s="7" t="s">
        <v>170</v>
      </c>
    </row>
    <row r="152" spans="1:15" s="1" customFormat="1" ht="25.5" customHeight="1" x14ac:dyDescent="0.35">
      <c r="A152" s="7"/>
      <c r="B152" s="6" t="s">
        <v>299</v>
      </c>
      <c r="C152" s="6" t="s">
        <v>39</v>
      </c>
      <c r="D152" s="7" t="s">
        <v>164</v>
      </c>
      <c r="E152" s="7" t="s">
        <v>165</v>
      </c>
      <c r="F152" s="7" t="s">
        <v>166</v>
      </c>
      <c r="G152" s="7" t="s">
        <v>166</v>
      </c>
      <c r="H152" s="9" t="s">
        <v>290</v>
      </c>
      <c r="I152" s="9" t="s">
        <v>168</v>
      </c>
      <c r="J152" s="10">
        <v>1770</v>
      </c>
      <c r="K152" s="10">
        <v>869.24</v>
      </c>
      <c r="L152" s="8">
        <v>1538554.8</v>
      </c>
      <c r="M152" s="8">
        <v>1784723.568</v>
      </c>
      <c r="N152" s="7" t="s">
        <v>298</v>
      </c>
      <c r="O152" s="7" t="s">
        <v>170</v>
      </c>
    </row>
    <row r="153" spans="1:15" s="1" customFormat="1" ht="25.5" customHeight="1" x14ac:dyDescent="0.35">
      <c r="A153" s="7"/>
      <c r="B153" s="6" t="s">
        <v>300</v>
      </c>
      <c r="C153" s="6" t="s">
        <v>39</v>
      </c>
      <c r="D153" s="7" t="s">
        <v>177</v>
      </c>
      <c r="E153" s="7" t="s">
        <v>178</v>
      </c>
      <c r="F153" s="7" t="s">
        <v>178</v>
      </c>
      <c r="G153" s="7" t="s">
        <v>179</v>
      </c>
      <c r="H153" s="9" t="s">
        <v>286</v>
      </c>
      <c r="I153" s="9" t="s">
        <v>168</v>
      </c>
      <c r="J153" s="10">
        <v>8335</v>
      </c>
      <c r="K153" s="10">
        <v>541.85</v>
      </c>
      <c r="L153" s="8">
        <v>4516319.75</v>
      </c>
      <c r="M153" s="8">
        <v>5238930.9099999992</v>
      </c>
      <c r="N153" s="7" t="s">
        <v>150</v>
      </c>
      <c r="O153" s="7" t="s">
        <v>170</v>
      </c>
    </row>
    <row r="154" spans="1:15" s="1" customFormat="1" ht="25.5" customHeight="1" x14ac:dyDescent="0.35">
      <c r="A154" s="7"/>
      <c r="B154" s="6" t="s">
        <v>301</v>
      </c>
      <c r="C154" s="6" t="s">
        <v>39</v>
      </c>
      <c r="D154" s="7" t="s">
        <v>177</v>
      </c>
      <c r="E154" s="7" t="s">
        <v>178</v>
      </c>
      <c r="F154" s="7" t="s">
        <v>178</v>
      </c>
      <c r="G154" s="7" t="s">
        <v>179</v>
      </c>
      <c r="H154" s="9" t="s">
        <v>292</v>
      </c>
      <c r="I154" s="9" t="s">
        <v>168</v>
      </c>
      <c r="J154" s="10">
        <v>2442</v>
      </c>
      <c r="K154" s="10">
        <v>75.63</v>
      </c>
      <c r="L154" s="8">
        <v>184688.46</v>
      </c>
      <c r="M154" s="8">
        <v>214238.61359999998</v>
      </c>
      <c r="N154" s="7" t="s">
        <v>150</v>
      </c>
      <c r="O154" s="7" t="s">
        <v>170</v>
      </c>
    </row>
    <row r="155" spans="1:15" s="1" customFormat="1" ht="25.5" customHeight="1" x14ac:dyDescent="0.35">
      <c r="A155" s="7"/>
      <c r="B155" s="6" t="s">
        <v>302</v>
      </c>
      <c r="C155" s="6" t="s">
        <v>39</v>
      </c>
      <c r="D155" s="7" t="s">
        <v>177</v>
      </c>
      <c r="E155" s="7" t="s">
        <v>178</v>
      </c>
      <c r="F155" s="7" t="s">
        <v>178</v>
      </c>
      <c r="G155" s="7" t="s">
        <v>179</v>
      </c>
      <c r="H155" s="9" t="s">
        <v>288</v>
      </c>
      <c r="I155" s="9" t="s">
        <v>168</v>
      </c>
      <c r="J155" s="10">
        <v>1501.9</v>
      </c>
      <c r="K155" s="10">
        <v>136.75</v>
      </c>
      <c r="L155" s="8">
        <v>205384.82500000001</v>
      </c>
      <c r="M155" s="8">
        <v>238246.397</v>
      </c>
      <c r="N155" s="7" t="s">
        <v>150</v>
      </c>
      <c r="O155" s="7" t="s">
        <v>170</v>
      </c>
    </row>
    <row r="156" spans="1:15" s="1" customFormat="1" ht="25.5" customHeight="1" x14ac:dyDescent="0.35">
      <c r="A156" s="7"/>
      <c r="B156" s="6" t="s">
        <v>303</v>
      </c>
      <c r="C156" s="6" t="s">
        <v>39</v>
      </c>
      <c r="D156" s="7" t="s">
        <v>177</v>
      </c>
      <c r="E156" s="7" t="s">
        <v>178</v>
      </c>
      <c r="F156" s="7" t="s">
        <v>179</v>
      </c>
      <c r="G156" s="7" t="s">
        <v>179</v>
      </c>
      <c r="H156" s="9" t="s">
        <v>296</v>
      </c>
      <c r="I156" s="9" t="s">
        <v>168</v>
      </c>
      <c r="J156" s="10">
        <v>2358</v>
      </c>
      <c r="K156" s="10">
        <v>459.13</v>
      </c>
      <c r="L156" s="8">
        <v>1082628.54</v>
      </c>
      <c r="M156" s="8">
        <v>1255849.1063999999</v>
      </c>
      <c r="N156" s="7" t="s">
        <v>150</v>
      </c>
      <c r="O156" s="7" t="s">
        <v>170</v>
      </c>
    </row>
    <row r="157" spans="1:15" s="1" customFormat="1" ht="25.5" customHeight="1" x14ac:dyDescent="0.35">
      <c r="A157" s="7"/>
      <c r="B157" s="6" t="s">
        <v>304</v>
      </c>
      <c r="C157" s="6" t="s">
        <v>185</v>
      </c>
      <c r="D157" s="7" t="s">
        <v>305</v>
      </c>
      <c r="E157" s="7" t="s">
        <v>306</v>
      </c>
      <c r="F157" s="7" t="s">
        <v>306</v>
      </c>
      <c r="G157" s="7" t="s">
        <v>307</v>
      </c>
      <c r="H157" s="9" t="s">
        <v>308</v>
      </c>
      <c r="I157" s="9" t="s">
        <v>309</v>
      </c>
      <c r="J157" s="10">
        <v>5322.1069767441868</v>
      </c>
      <c r="K157" s="10">
        <v>4662.47</v>
      </c>
      <c r="L157" s="8">
        <v>24814164.11586047</v>
      </c>
      <c r="M157" s="8">
        <v>30273280.221349772</v>
      </c>
      <c r="N157" s="7" t="s">
        <v>150</v>
      </c>
      <c r="O157" s="7" t="s">
        <v>310</v>
      </c>
    </row>
    <row r="158" spans="1:15" s="1" customFormat="1" ht="25.5" customHeight="1" x14ac:dyDescent="0.35">
      <c r="A158" s="7"/>
      <c r="B158" s="6" t="s">
        <v>311</v>
      </c>
      <c r="C158" s="6" t="s">
        <v>185</v>
      </c>
      <c r="D158" s="7" t="s">
        <v>305</v>
      </c>
      <c r="E158" s="7" t="s">
        <v>306</v>
      </c>
      <c r="F158" s="7" t="s">
        <v>306</v>
      </c>
      <c r="G158" s="7" t="s">
        <v>307</v>
      </c>
      <c r="H158" s="9" t="s">
        <v>312</v>
      </c>
      <c r="I158" s="9" t="s">
        <v>309</v>
      </c>
      <c r="J158" s="10">
        <v>737.02790697674413</v>
      </c>
      <c r="K158" s="10">
        <v>2548.9</v>
      </c>
      <c r="L158" s="8">
        <v>1878610.4320930231</v>
      </c>
      <c r="M158" s="8">
        <v>2291904.727153488</v>
      </c>
      <c r="N158" s="7" t="s">
        <v>150</v>
      </c>
      <c r="O158" s="7" t="s">
        <v>310</v>
      </c>
    </row>
    <row r="159" spans="1:15" s="1" customFormat="1" ht="25.5" customHeight="1" x14ac:dyDescent="0.35">
      <c r="A159" s="7"/>
      <c r="B159" s="6" t="s">
        <v>313</v>
      </c>
      <c r="C159" s="6" t="s">
        <v>185</v>
      </c>
      <c r="D159" s="7" t="s">
        <v>305</v>
      </c>
      <c r="E159" s="7" t="s">
        <v>306</v>
      </c>
      <c r="F159" s="7" t="s">
        <v>306</v>
      </c>
      <c r="G159" s="7" t="s">
        <v>307</v>
      </c>
      <c r="H159" s="9" t="s">
        <v>314</v>
      </c>
      <c r="I159" s="9" t="s">
        <v>309</v>
      </c>
      <c r="J159" s="10">
        <v>1766.5116279069764</v>
      </c>
      <c r="K159" s="10">
        <v>10870.35</v>
      </c>
      <c r="L159" s="8">
        <v>19202599.674418602</v>
      </c>
      <c r="M159" s="8">
        <v>23427171.602790695</v>
      </c>
      <c r="N159" s="7" t="s">
        <v>150</v>
      </c>
      <c r="O159" s="7" t="s">
        <v>310</v>
      </c>
    </row>
    <row r="160" spans="1:15" s="1" customFormat="1" ht="25.5" customHeight="1" x14ac:dyDescent="0.35">
      <c r="A160" s="7"/>
      <c r="B160" s="6" t="s">
        <v>315</v>
      </c>
      <c r="C160" s="6" t="s">
        <v>185</v>
      </c>
      <c r="D160" s="7" t="s">
        <v>305</v>
      </c>
      <c r="E160" s="7" t="s">
        <v>306</v>
      </c>
      <c r="F160" s="7" t="s">
        <v>306</v>
      </c>
      <c r="G160" s="7" t="s">
        <v>307</v>
      </c>
      <c r="H160" s="9" t="s">
        <v>316</v>
      </c>
      <c r="I160" s="9" t="s">
        <v>309</v>
      </c>
      <c r="J160" s="10">
        <v>435.73953488372092</v>
      </c>
      <c r="K160" s="10">
        <v>10923.51</v>
      </c>
      <c r="L160" s="8">
        <v>4759805.1666976744</v>
      </c>
      <c r="M160" s="8">
        <v>5806962.3033711631</v>
      </c>
      <c r="N160" s="7" t="s">
        <v>150</v>
      </c>
      <c r="O160" s="7" t="s">
        <v>310</v>
      </c>
    </row>
    <row r="161" spans="1:15" s="1" customFormat="1" ht="25.5" customHeight="1" x14ac:dyDescent="0.35">
      <c r="A161" s="7"/>
      <c r="B161" s="6" t="s">
        <v>317</v>
      </c>
      <c r="C161" s="6" t="s">
        <v>185</v>
      </c>
      <c r="D161" s="7" t="s">
        <v>318</v>
      </c>
      <c r="E161" s="7" t="s">
        <v>319</v>
      </c>
      <c r="F161" s="7" t="s">
        <v>320</v>
      </c>
      <c r="G161" s="7" t="s">
        <v>321</v>
      </c>
      <c r="H161" s="9" t="s">
        <v>308</v>
      </c>
      <c r="I161" s="9" t="s">
        <v>322</v>
      </c>
      <c r="J161" s="10">
        <v>4437.1556942760353</v>
      </c>
      <c r="K161" s="10">
        <v>21978.65</v>
      </c>
      <c r="L161" s="8">
        <v>97522691.999999985</v>
      </c>
      <c r="M161" s="8">
        <v>118977684.23999998</v>
      </c>
      <c r="N161" s="7" t="s">
        <v>150</v>
      </c>
      <c r="O161" s="7" t="s">
        <v>323</v>
      </c>
    </row>
    <row r="162" spans="1:15" s="1" customFormat="1" ht="25.5" customHeight="1" x14ac:dyDescent="0.35">
      <c r="A162" s="7"/>
      <c r="B162" s="6" t="s">
        <v>324</v>
      </c>
      <c r="C162" s="6" t="s">
        <v>185</v>
      </c>
      <c r="D162" s="7" t="s">
        <v>318</v>
      </c>
      <c r="E162" s="7" t="s">
        <v>319</v>
      </c>
      <c r="F162" s="7" t="s">
        <v>320</v>
      </c>
      <c r="G162" s="7" t="s">
        <v>321</v>
      </c>
      <c r="H162" s="9" t="s">
        <v>325</v>
      </c>
      <c r="I162" s="9" t="s">
        <v>322</v>
      </c>
      <c r="J162" s="10">
        <v>1622.2674079293511</v>
      </c>
      <c r="K162" s="10">
        <v>31733.24</v>
      </c>
      <c r="L162" s="8">
        <v>51479801</v>
      </c>
      <c r="M162" s="8">
        <v>62805357.219999999</v>
      </c>
      <c r="N162" s="7" t="s">
        <v>150</v>
      </c>
      <c r="O162" s="7" t="s">
        <v>323</v>
      </c>
    </row>
    <row r="163" spans="1:15" s="1" customFormat="1" ht="25.5" customHeight="1" x14ac:dyDescent="0.35">
      <c r="A163" s="7"/>
      <c r="B163" s="6" t="s">
        <v>326</v>
      </c>
      <c r="C163" s="6" t="s">
        <v>185</v>
      </c>
      <c r="D163" s="7" t="s">
        <v>318</v>
      </c>
      <c r="E163" s="7" t="s">
        <v>319</v>
      </c>
      <c r="F163" s="7" t="s">
        <v>320</v>
      </c>
      <c r="G163" s="7" t="s">
        <v>321</v>
      </c>
      <c r="H163" s="9" t="s">
        <v>327</v>
      </c>
      <c r="I163" s="9" t="s">
        <v>322</v>
      </c>
      <c r="J163" s="10">
        <v>490.69767441860455</v>
      </c>
      <c r="K163" s="10">
        <v>2548.9</v>
      </c>
      <c r="L163" s="8">
        <v>1250739.3023255812</v>
      </c>
      <c r="M163" s="8">
        <v>1525901.948837209</v>
      </c>
      <c r="N163" s="7" t="s">
        <v>150</v>
      </c>
      <c r="O163" s="7" t="s">
        <v>323</v>
      </c>
    </row>
    <row r="164" spans="1:15" s="1" customFormat="1" ht="25.5" customHeight="1" x14ac:dyDescent="0.35">
      <c r="A164" s="7"/>
      <c r="B164" s="6" t="s">
        <v>328</v>
      </c>
      <c r="C164" s="6" t="s">
        <v>39</v>
      </c>
      <c r="D164" s="7" t="s">
        <v>177</v>
      </c>
      <c r="E164" s="7" t="s">
        <v>178</v>
      </c>
      <c r="F164" s="7" t="s">
        <v>179</v>
      </c>
      <c r="G164" s="7" t="s">
        <v>179</v>
      </c>
      <c r="H164" s="9" t="s">
        <v>329</v>
      </c>
      <c r="I164" s="9" t="s">
        <v>168</v>
      </c>
      <c r="J164" s="10">
        <v>1227</v>
      </c>
      <c r="K164" s="10">
        <v>1946.7</v>
      </c>
      <c r="L164" s="8">
        <v>2388600.9</v>
      </c>
      <c r="M164" s="8">
        <v>2770777.0439999998</v>
      </c>
      <c r="N164" s="7" t="s">
        <v>237</v>
      </c>
      <c r="O164" s="7" t="s">
        <v>170</v>
      </c>
    </row>
    <row r="165" spans="1:15" s="1" customFormat="1" ht="25.5" customHeight="1" x14ac:dyDescent="0.35">
      <c r="A165" s="7"/>
      <c r="B165" s="6" t="s">
        <v>330</v>
      </c>
      <c r="C165" s="6" t="s">
        <v>39</v>
      </c>
      <c r="D165" s="7" t="s">
        <v>177</v>
      </c>
      <c r="E165" s="7" t="s">
        <v>178</v>
      </c>
      <c r="F165" s="7" t="s">
        <v>179</v>
      </c>
      <c r="G165" s="7" t="s">
        <v>179</v>
      </c>
      <c r="H165" s="9" t="s">
        <v>331</v>
      </c>
      <c r="I165" s="9" t="s">
        <v>168</v>
      </c>
      <c r="J165" s="10">
        <v>453</v>
      </c>
      <c r="K165" s="10">
        <v>1946.7</v>
      </c>
      <c r="L165" s="8">
        <v>881855.1</v>
      </c>
      <c r="M165" s="8">
        <v>1022951.9159999999</v>
      </c>
      <c r="N165" s="7" t="s">
        <v>237</v>
      </c>
      <c r="O165" s="7" t="s">
        <v>170</v>
      </c>
    </row>
    <row r="166" spans="1:15" s="1" customFormat="1" ht="25.5" customHeight="1" x14ac:dyDescent="0.35">
      <c r="A166" s="7"/>
      <c r="B166" s="6" t="s">
        <v>332</v>
      </c>
      <c r="C166" s="6" t="s">
        <v>39</v>
      </c>
      <c r="D166" s="7" t="s">
        <v>177</v>
      </c>
      <c r="E166" s="7" t="s">
        <v>178</v>
      </c>
      <c r="F166" s="7" t="s">
        <v>179</v>
      </c>
      <c r="G166" s="7" t="s">
        <v>179</v>
      </c>
      <c r="H166" s="9" t="s">
        <v>333</v>
      </c>
      <c r="I166" s="9" t="s">
        <v>168</v>
      </c>
      <c r="J166" s="10">
        <v>1520</v>
      </c>
      <c r="K166" s="10">
        <v>1946.7</v>
      </c>
      <c r="L166" s="8">
        <v>2958984</v>
      </c>
      <c r="M166" s="8">
        <v>3432421.44</v>
      </c>
      <c r="N166" s="7" t="s">
        <v>237</v>
      </c>
      <c r="O166" s="7" t="s">
        <v>170</v>
      </c>
    </row>
    <row r="167" spans="1:15" s="1" customFormat="1" ht="25.5" customHeight="1" x14ac:dyDescent="0.35">
      <c r="A167" s="7"/>
      <c r="B167" s="6" t="s">
        <v>334</v>
      </c>
      <c r="C167" s="6" t="s">
        <v>39</v>
      </c>
      <c r="D167" s="7" t="s">
        <v>177</v>
      </c>
      <c r="E167" s="7" t="s">
        <v>178</v>
      </c>
      <c r="F167" s="7" t="s">
        <v>179</v>
      </c>
      <c r="G167" s="7" t="s">
        <v>179</v>
      </c>
      <c r="H167" s="9" t="s">
        <v>335</v>
      </c>
      <c r="I167" s="9" t="s">
        <v>168</v>
      </c>
      <c r="J167" s="10">
        <v>1000</v>
      </c>
      <c r="K167" s="10">
        <v>1946.7</v>
      </c>
      <c r="L167" s="8">
        <v>1946700</v>
      </c>
      <c r="M167" s="8">
        <v>2258172</v>
      </c>
      <c r="N167" s="7" t="s">
        <v>237</v>
      </c>
      <c r="O167" s="7" t="s">
        <v>170</v>
      </c>
    </row>
    <row r="168" spans="1:15" s="1" customFormat="1" ht="25.5" customHeight="1" x14ac:dyDescent="0.35">
      <c r="A168" s="7"/>
      <c r="B168" s="6" t="s">
        <v>336</v>
      </c>
      <c r="C168" s="6" t="s">
        <v>39</v>
      </c>
      <c r="D168" s="7" t="s">
        <v>177</v>
      </c>
      <c r="E168" s="7" t="s">
        <v>178</v>
      </c>
      <c r="F168" s="7" t="s">
        <v>179</v>
      </c>
      <c r="G168" s="7" t="s">
        <v>179</v>
      </c>
      <c r="H168" s="9" t="s">
        <v>337</v>
      </c>
      <c r="I168" s="9" t="s">
        <v>168</v>
      </c>
      <c r="J168" s="10">
        <v>24</v>
      </c>
      <c r="K168" s="10">
        <v>1946.7</v>
      </c>
      <c r="L168" s="8">
        <v>46720.800000000003</v>
      </c>
      <c r="M168" s="8">
        <v>54196.127999999997</v>
      </c>
      <c r="N168" s="7" t="s">
        <v>237</v>
      </c>
      <c r="O168" s="7" t="s">
        <v>170</v>
      </c>
    </row>
    <row r="169" spans="1:15" s="1" customFormat="1" ht="25.5" customHeight="1" x14ac:dyDescent="0.35">
      <c r="A169" s="7"/>
      <c r="B169" s="6" t="s">
        <v>338</v>
      </c>
      <c r="C169" s="6" t="s">
        <v>39</v>
      </c>
      <c r="D169" s="7" t="s">
        <v>164</v>
      </c>
      <c r="E169" s="7" t="s">
        <v>165</v>
      </c>
      <c r="F169" s="7" t="s">
        <v>166</v>
      </c>
      <c r="G169" s="7" t="s">
        <v>166</v>
      </c>
      <c r="H169" s="9" t="s">
        <v>329</v>
      </c>
      <c r="I169" s="9" t="s">
        <v>168</v>
      </c>
      <c r="J169" s="10">
        <v>1464</v>
      </c>
      <c r="K169" s="10">
        <v>2730.7</v>
      </c>
      <c r="L169" s="8">
        <v>3997744.8</v>
      </c>
      <c r="M169" s="8">
        <v>4637383.9679999994</v>
      </c>
      <c r="N169" s="7" t="s">
        <v>237</v>
      </c>
      <c r="O169" s="7" t="s">
        <v>170</v>
      </c>
    </row>
    <row r="170" spans="1:15" s="1" customFormat="1" ht="25.5" customHeight="1" x14ac:dyDescent="0.35">
      <c r="A170" s="7"/>
      <c r="B170" s="6" t="s">
        <v>339</v>
      </c>
      <c r="C170" s="6" t="s">
        <v>39</v>
      </c>
      <c r="D170" s="7" t="s">
        <v>164</v>
      </c>
      <c r="E170" s="7" t="s">
        <v>165</v>
      </c>
      <c r="F170" s="7" t="s">
        <v>166</v>
      </c>
      <c r="G170" s="7" t="s">
        <v>166</v>
      </c>
      <c r="H170" s="9" t="s">
        <v>331</v>
      </c>
      <c r="I170" s="9" t="s">
        <v>168</v>
      </c>
      <c r="J170" s="10">
        <v>574</v>
      </c>
      <c r="K170" s="10">
        <v>2730.7</v>
      </c>
      <c r="L170" s="8">
        <v>1567421.7999999998</v>
      </c>
      <c r="M170" s="8">
        <v>1818209.2879999997</v>
      </c>
      <c r="N170" s="7" t="s">
        <v>237</v>
      </c>
      <c r="O170" s="7" t="s">
        <v>170</v>
      </c>
    </row>
    <row r="171" spans="1:15" s="1" customFormat="1" ht="25.5" customHeight="1" x14ac:dyDescent="0.35">
      <c r="A171" s="7"/>
      <c r="B171" s="6" t="s">
        <v>340</v>
      </c>
      <c r="C171" s="6" t="s">
        <v>39</v>
      </c>
      <c r="D171" s="7" t="s">
        <v>164</v>
      </c>
      <c r="E171" s="7" t="s">
        <v>165</v>
      </c>
      <c r="F171" s="7" t="s">
        <v>166</v>
      </c>
      <c r="G171" s="7" t="s">
        <v>166</v>
      </c>
      <c r="H171" s="9" t="s">
        <v>341</v>
      </c>
      <c r="I171" s="9" t="s">
        <v>168</v>
      </c>
      <c r="J171" s="10">
        <v>1860</v>
      </c>
      <c r="K171" s="10">
        <v>2730.7</v>
      </c>
      <c r="L171" s="8">
        <v>5079102</v>
      </c>
      <c r="M171" s="8">
        <v>5891758.3199999994</v>
      </c>
      <c r="N171" s="7" t="s">
        <v>237</v>
      </c>
      <c r="O171" s="7" t="s">
        <v>170</v>
      </c>
    </row>
    <row r="172" spans="1:15" s="1" customFormat="1" ht="25.5" customHeight="1" x14ac:dyDescent="0.35">
      <c r="A172" s="7"/>
      <c r="B172" s="6" t="s">
        <v>342</v>
      </c>
      <c r="C172" s="6" t="s">
        <v>39</v>
      </c>
      <c r="D172" s="7" t="s">
        <v>164</v>
      </c>
      <c r="E172" s="7" t="s">
        <v>165</v>
      </c>
      <c r="F172" s="7" t="s">
        <v>166</v>
      </c>
      <c r="G172" s="7" t="s">
        <v>166</v>
      </c>
      <c r="H172" s="9" t="s">
        <v>343</v>
      </c>
      <c r="I172" s="9" t="s">
        <v>168</v>
      </c>
      <c r="J172" s="10">
        <v>1174</v>
      </c>
      <c r="K172" s="10">
        <v>2730.7</v>
      </c>
      <c r="L172" s="8">
        <v>3205841.8</v>
      </c>
      <c r="M172" s="8">
        <v>3718776.4879999994</v>
      </c>
      <c r="N172" s="7" t="s">
        <v>237</v>
      </c>
      <c r="O172" s="7" t="s">
        <v>170</v>
      </c>
    </row>
    <row r="173" spans="1:15" s="1" customFormat="1" ht="25.5" customHeight="1" x14ac:dyDescent="0.35">
      <c r="A173" s="7"/>
      <c r="B173" s="6" t="s">
        <v>344</v>
      </c>
      <c r="C173" s="6" t="s">
        <v>39</v>
      </c>
      <c r="D173" s="7" t="s">
        <v>164</v>
      </c>
      <c r="E173" s="7" t="s">
        <v>165</v>
      </c>
      <c r="F173" s="7" t="s">
        <v>166</v>
      </c>
      <c r="G173" s="7" t="s">
        <v>166</v>
      </c>
      <c r="H173" s="9" t="s">
        <v>337</v>
      </c>
      <c r="I173" s="9" t="s">
        <v>168</v>
      </c>
      <c r="J173" s="10">
        <v>24</v>
      </c>
      <c r="K173" s="10">
        <v>2730.7</v>
      </c>
      <c r="L173" s="8">
        <v>65536.799999999988</v>
      </c>
      <c r="M173" s="8">
        <v>76022.68799999998</v>
      </c>
      <c r="N173" s="7" t="s">
        <v>237</v>
      </c>
      <c r="O173" s="7" t="s">
        <v>170</v>
      </c>
    </row>
    <row r="174" spans="1:15" s="1" customFormat="1" ht="25.5" customHeight="1" x14ac:dyDescent="0.35">
      <c r="A174" s="7"/>
      <c r="B174" s="6" t="s">
        <v>345</v>
      </c>
      <c r="C174" s="6" t="s">
        <v>39</v>
      </c>
      <c r="D174" s="7" t="s">
        <v>202</v>
      </c>
      <c r="E174" s="7" t="s">
        <v>203</v>
      </c>
      <c r="F174" s="7" t="s">
        <v>204</v>
      </c>
      <c r="G174" s="7" t="s">
        <v>285</v>
      </c>
      <c r="H174" s="9" t="s">
        <v>346</v>
      </c>
      <c r="I174" s="9" t="s">
        <v>159</v>
      </c>
      <c r="J174" s="10">
        <v>361.21</v>
      </c>
      <c r="K174" s="10">
        <v>35620.6</v>
      </c>
      <c r="L174" s="8">
        <v>12866516.925999999</v>
      </c>
      <c r="M174" s="8">
        <v>14925159.634159997</v>
      </c>
      <c r="N174" s="7" t="s">
        <v>237</v>
      </c>
      <c r="O174" s="7" t="s">
        <v>157</v>
      </c>
    </row>
    <row r="175" spans="1:15" s="1" customFormat="1" ht="25.5" customHeight="1" x14ac:dyDescent="0.35">
      <c r="A175" s="7"/>
      <c r="B175" s="6" t="s">
        <v>347</v>
      </c>
      <c r="C175" s="6" t="s">
        <v>39</v>
      </c>
      <c r="D175" s="7" t="s">
        <v>202</v>
      </c>
      <c r="E175" s="7" t="s">
        <v>203</v>
      </c>
      <c r="F175" s="7" t="s">
        <v>204</v>
      </c>
      <c r="G175" s="7" t="s">
        <v>285</v>
      </c>
      <c r="H175" s="9" t="s">
        <v>348</v>
      </c>
      <c r="I175" s="9" t="s">
        <v>159</v>
      </c>
      <c r="J175" s="10">
        <v>846.43</v>
      </c>
      <c r="K175" s="10">
        <v>21455.22</v>
      </c>
      <c r="L175" s="8">
        <v>18160341.864599999</v>
      </c>
      <c r="M175" s="8">
        <v>21065996.562935997</v>
      </c>
      <c r="N175" s="7" t="s">
        <v>237</v>
      </c>
      <c r="O175" s="7" t="s">
        <v>157</v>
      </c>
    </row>
    <row r="176" spans="1:15" s="1" customFormat="1" ht="25.5" customHeight="1" x14ac:dyDescent="0.35">
      <c r="A176" s="7"/>
      <c r="B176" s="6" t="s">
        <v>349</v>
      </c>
      <c r="C176" s="6" t="s">
        <v>39</v>
      </c>
      <c r="D176" s="7" t="s">
        <v>164</v>
      </c>
      <c r="E176" s="7" t="s">
        <v>165</v>
      </c>
      <c r="F176" s="7" t="s">
        <v>166</v>
      </c>
      <c r="G176" s="7" t="s">
        <v>165</v>
      </c>
      <c r="H176" s="9" t="s">
        <v>350</v>
      </c>
      <c r="I176" s="9" t="s">
        <v>168</v>
      </c>
      <c r="J176" s="10">
        <v>202</v>
      </c>
      <c r="K176" s="10">
        <v>634.1</v>
      </c>
      <c r="L176" s="8">
        <v>128088.20000000001</v>
      </c>
      <c r="M176" s="8">
        <v>148582.31200000001</v>
      </c>
      <c r="N176" s="7" t="s">
        <v>351</v>
      </c>
      <c r="O176" s="7" t="s">
        <v>170</v>
      </c>
    </row>
    <row r="177" spans="1:15" s="1" customFormat="1" ht="25.5" customHeight="1" x14ac:dyDescent="0.35">
      <c r="A177" s="7"/>
      <c r="B177" s="6" t="s">
        <v>352</v>
      </c>
      <c r="C177" s="6" t="s">
        <v>39</v>
      </c>
      <c r="D177" s="7" t="s">
        <v>164</v>
      </c>
      <c r="E177" s="7" t="s">
        <v>165</v>
      </c>
      <c r="F177" s="7" t="s">
        <v>166</v>
      </c>
      <c r="G177" s="7" t="s">
        <v>165</v>
      </c>
      <c r="H177" s="9" t="s">
        <v>353</v>
      </c>
      <c r="I177" s="9" t="s">
        <v>168</v>
      </c>
      <c r="J177" s="10">
        <v>122</v>
      </c>
      <c r="K177" s="10">
        <v>229.1</v>
      </c>
      <c r="L177" s="8">
        <v>27950.2</v>
      </c>
      <c r="M177" s="8">
        <v>32422.232</v>
      </c>
      <c r="N177" s="7" t="s">
        <v>351</v>
      </c>
      <c r="O177" s="7" t="s">
        <v>170</v>
      </c>
    </row>
    <row r="178" spans="1:15" s="1" customFormat="1" ht="25.5" customHeight="1" x14ac:dyDescent="0.35">
      <c r="A178" s="7"/>
      <c r="B178" s="6" t="s">
        <v>354</v>
      </c>
      <c r="C178" s="6" t="s">
        <v>39</v>
      </c>
      <c r="D178" s="7" t="s">
        <v>164</v>
      </c>
      <c r="E178" s="7" t="s">
        <v>165</v>
      </c>
      <c r="F178" s="7" t="s">
        <v>166</v>
      </c>
      <c r="G178" s="7" t="s">
        <v>165</v>
      </c>
      <c r="H178" s="9" t="s">
        <v>355</v>
      </c>
      <c r="I178" s="9" t="s">
        <v>168</v>
      </c>
      <c r="J178" s="10">
        <v>300</v>
      </c>
      <c r="K178" s="10">
        <v>343.6</v>
      </c>
      <c r="L178" s="8">
        <v>103080</v>
      </c>
      <c r="M178" s="8">
        <v>119572.79999999999</v>
      </c>
      <c r="N178" s="7" t="s">
        <v>351</v>
      </c>
      <c r="O178" s="7" t="s">
        <v>170</v>
      </c>
    </row>
    <row r="179" spans="1:15" s="1" customFormat="1" ht="25.5" customHeight="1" x14ac:dyDescent="0.35">
      <c r="A179" s="7"/>
      <c r="B179" s="6" t="s">
        <v>356</v>
      </c>
      <c r="C179" s="6" t="s">
        <v>39</v>
      </c>
      <c r="D179" s="7" t="s">
        <v>164</v>
      </c>
      <c r="E179" s="7" t="s">
        <v>165</v>
      </c>
      <c r="F179" s="7" t="s">
        <v>166</v>
      </c>
      <c r="G179" s="7" t="s">
        <v>165</v>
      </c>
      <c r="H179" s="9" t="s">
        <v>357</v>
      </c>
      <c r="I179" s="9" t="s">
        <v>168</v>
      </c>
      <c r="J179" s="10">
        <v>284</v>
      </c>
      <c r="K179" s="10">
        <v>364.5</v>
      </c>
      <c r="L179" s="8">
        <v>103518</v>
      </c>
      <c r="M179" s="8">
        <v>120080.87999999999</v>
      </c>
      <c r="N179" s="7" t="s">
        <v>351</v>
      </c>
      <c r="O179" s="7" t="s">
        <v>170</v>
      </c>
    </row>
    <row r="180" spans="1:15" s="1" customFormat="1" ht="25.5" customHeight="1" x14ac:dyDescent="0.35">
      <c r="A180" s="7"/>
      <c r="B180" s="6" t="s">
        <v>358</v>
      </c>
      <c r="C180" s="6" t="s">
        <v>39</v>
      </c>
      <c r="D180" s="7" t="s">
        <v>164</v>
      </c>
      <c r="E180" s="7" t="s">
        <v>165</v>
      </c>
      <c r="F180" s="7" t="s">
        <v>166</v>
      </c>
      <c r="G180" s="7" t="s">
        <v>165</v>
      </c>
      <c r="H180" s="9" t="s">
        <v>359</v>
      </c>
      <c r="I180" s="9" t="s">
        <v>168</v>
      </c>
      <c r="J180" s="10">
        <v>220</v>
      </c>
      <c r="K180" s="10">
        <v>377.7</v>
      </c>
      <c r="L180" s="8">
        <v>83094</v>
      </c>
      <c r="M180" s="8">
        <v>96389.04</v>
      </c>
      <c r="N180" s="7" t="s">
        <v>351</v>
      </c>
      <c r="O180" s="7" t="s">
        <v>170</v>
      </c>
    </row>
    <row r="181" spans="1:15" s="1" customFormat="1" ht="25.5" customHeight="1" x14ac:dyDescent="0.35">
      <c r="A181" s="7"/>
      <c r="B181" s="6" t="s">
        <v>360</v>
      </c>
      <c r="C181" s="6" t="s">
        <v>39</v>
      </c>
      <c r="D181" s="7" t="s">
        <v>164</v>
      </c>
      <c r="E181" s="7" t="s">
        <v>165</v>
      </c>
      <c r="F181" s="7" t="s">
        <v>166</v>
      </c>
      <c r="G181" s="7" t="s">
        <v>165</v>
      </c>
      <c r="H181" s="9" t="s">
        <v>361</v>
      </c>
      <c r="I181" s="9" t="s">
        <v>168</v>
      </c>
      <c r="J181" s="10">
        <v>1960</v>
      </c>
      <c r="K181" s="10">
        <v>244.4</v>
      </c>
      <c r="L181" s="8">
        <v>479024</v>
      </c>
      <c r="M181" s="8">
        <v>555667.84</v>
      </c>
      <c r="N181" s="7" t="s">
        <v>351</v>
      </c>
      <c r="O181" s="7" t="s">
        <v>170</v>
      </c>
    </row>
    <row r="182" spans="1:15" s="1" customFormat="1" ht="25.5" customHeight="1" x14ac:dyDescent="0.35">
      <c r="A182" s="7"/>
      <c r="B182" s="6" t="s">
        <v>362</v>
      </c>
      <c r="C182" s="6" t="s">
        <v>39</v>
      </c>
      <c r="D182" s="7" t="s">
        <v>164</v>
      </c>
      <c r="E182" s="7" t="s">
        <v>165</v>
      </c>
      <c r="F182" s="7" t="s">
        <v>166</v>
      </c>
      <c r="G182" s="7" t="s">
        <v>165</v>
      </c>
      <c r="H182" s="9" t="s">
        <v>363</v>
      </c>
      <c r="I182" s="9" t="s">
        <v>168</v>
      </c>
      <c r="J182" s="10">
        <v>133</v>
      </c>
      <c r="K182" s="10">
        <v>1986.3</v>
      </c>
      <c r="L182" s="8">
        <v>264177.89999999997</v>
      </c>
      <c r="M182" s="8">
        <v>306446.36399999994</v>
      </c>
      <c r="N182" s="7" t="s">
        <v>351</v>
      </c>
      <c r="O182" s="7" t="s">
        <v>170</v>
      </c>
    </row>
    <row r="183" spans="1:15" s="1" customFormat="1" ht="25.5" customHeight="1" x14ac:dyDescent="0.35">
      <c r="A183" s="7"/>
      <c r="B183" s="6" t="s">
        <v>364</v>
      </c>
      <c r="C183" s="6" t="s">
        <v>39</v>
      </c>
      <c r="D183" s="7" t="s">
        <v>164</v>
      </c>
      <c r="E183" s="7" t="s">
        <v>165</v>
      </c>
      <c r="F183" s="7" t="s">
        <v>166</v>
      </c>
      <c r="G183" s="7" t="s">
        <v>165</v>
      </c>
      <c r="H183" s="9" t="s">
        <v>365</v>
      </c>
      <c r="I183" s="9" t="s">
        <v>168</v>
      </c>
      <c r="J183" s="10">
        <v>190</v>
      </c>
      <c r="K183" s="10">
        <v>1027</v>
      </c>
      <c r="L183" s="8">
        <v>195130</v>
      </c>
      <c r="M183" s="8">
        <v>226350.8</v>
      </c>
      <c r="N183" s="7" t="s">
        <v>351</v>
      </c>
      <c r="O183" s="7" t="s">
        <v>170</v>
      </c>
    </row>
    <row r="184" spans="1:15" s="1" customFormat="1" ht="25.5" customHeight="1" x14ac:dyDescent="0.35">
      <c r="A184" s="7"/>
      <c r="B184" s="6" t="s">
        <v>366</v>
      </c>
      <c r="C184" s="6" t="s">
        <v>39</v>
      </c>
      <c r="D184" s="7" t="s">
        <v>164</v>
      </c>
      <c r="E184" s="7" t="s">
        <v>165</v>
      </c>
      <c r="F184" s="7" t="s">
        <v>166</v>
      </c>
      <c r="G184" s="7" t="s">
        <v>165</v>
      </c>
      <c r="H184" s="9" t="s">
        <v>367</v>
      </c>
      <c r="I184" s="9" t="s">
        <v>168</v>
      </c>
      <c r="J184" s="10">
        <v>116</v>
      </c>
      <c r="K184" s="10">
        <v>2880.9</v>
      </c>
      <c r="L184" s="8">
        <v>334184.40000000002</v>
      </c>
      <c r="M184" s="8">
        <v>387653.90399999998</v>
      </c>
      <c r="N184" s="7" t="s">
        <v>351</v>
      </c>
      <c r="O184" s="7" t="s">
        <v>170</v>
      </c>
    </row>
    <row r="185" spans="1:15" s="1" customFormat="1" ht="25.5" customHeight="1" x14ac:dyDescent="0.35">
      <c r="A185" s="7"/>
      <c r="B185" s="6" t="s">
        <v>368</v>
      </c>
      <c r="C185" s="6" t="s">
        <v>39</v>
      </c>
      <c r="D185" s="7" t="s">
        <v>164</v>
      </c>
      <c r="E185" s="7" t="s">
        <v>165</v>
      </c>
      <c r="F185" s="7" t="s">
        <v>166</v>
      </c>
      <c r="G185" s="7" t="s">
        <v>165</v>
      </c>
      <c r="H185" s="9" t="s">
        <v>369</v>
      </c>
      <c r="I185" s="9" t="s">
        <v>168</v>
      </c>
      <c r="J185" s="10">
        <v>306</v>
      </c>
      <c r="K185" s="10">
        <v>191.2</v>
      </c>
      <c r="L185" s="8">
        <v>58507.199999999997</v>
      </c>
      <c r="M185" s="8">
        <v>67868.351999999999</v>
      </c>
      <c r="N185" s="7" t="s">
        <v>351</v>
      </c>
      <c r="O185" s="7" t="s">
        <v>170</v>
      </c>
    </row>
    <row r="186" spans="1:15" s="1" customFormat="1" ht="25.5" customHeight="1" x14ac:dyDescent="0.35">
      <c r="A186" s="7"/>
      <c r="B186" s="6" t="s">
        <v>370</v>
      </c>
      <c r="C186" s="6" t="s">
        <v>39</v>
      </c>
      <c r="D186" s="7" t="s">
        <v>164</v>
      </c>
      <c r="E186" s="7" t="s">
        <v>165</v>
      </c>
      <c r="F186" s="7" t="s">
        <v>166</v>
      </c>
      <c r="G186" s="7" t="s">
        <v>165</v>
      </c>
      <c r="H186" s="9" t="s">
        <v>371</v>
      </c>
      <c r="I186" s="9" t="s">
        <v>168</v>
      </c>
      <c r="J186" s="10">
        <v>312</v>
      </c>
      <c r="K186" s="10">
        <v>1289.8</v>
      </c>
      <c r="L186" s="8">
        <v>402417.6</v>
      </c>
      <c r="M186" s="8">
        <v>466804.41599999997</v>
      </c>
      <c r="N186" s="7" t="s">
        <v>351</v>
      </c>
      <c r="O186" s="7" t="s">
        <v>170</v>
      </c>
    </row>
    <row r="187" spans="1:15" s="1" customFormat="1" ht="25.5" customHeight="1" x14ac:dyDescent="0.35">
      <c r="A187" s="7"/>
      <c r="B187" s="6" t="s">
        <v>372</v>
      </c>
      <c r="C187" s="6" t="s">
        <v>39</v>
      </c>
      <c r="D187" s="7" t="s">
        <v>164</v>
      </c>
      <c r="E187" s="7" t="s">
        <v>165</v>
      </c>
      <c r="F187" s="7" t="s">
        <v>166</v>
      </c>
      <c r="G187" s="7" t="s">
        <v>165</v>
      </c>
      <c r="H187" s="9" t="s">
        <v>373</v>
      </c>
      <c r="I187" s="9" t="s">
        <v>168</v>
      </c>
      <c r="J187" s="10">
        <v>190</v>
      </c>
      <c r="K187" s="10">
        <v>1289.8</v>
      </c>
      <c r="L187" s="8">
        <v>245062</v>
      </c>
      <c r="M187" s="8">
        <v>284271.92</v>
      </c>
      <c r="N187" s="7" t="s">
        <v>351</v>
      </c>
      <c r="O187" s="7" t="s">
        <v>170</v>
      </c>
    </row>
    <row r="188" spans="1:15" s="1" customFormat="1" ht="25.5" customHeight="1" x14ac:dyDescent="0.35">
      <c r="A188" s="7"/>
      <c r="B188" s="6" t="s">
        <v>374</v>
      </c>
      <c r="C188" s="6" t="s">
        <v>39</v>
      </c>
      <c r="D188" s="7" t="s">
        <v>164</v>
      </c>
      <c r="E188" s="7" t="s">
        <v>165</v>
      </c>
      <c r="F188" s="7" t="s">
        <v>166</v>
      </c>
      <c r="G188" s="7" t="s">
        <v>165</v>
      </c>
      <c r="H188" s="9" t="s">
        <v>375</v>
      </c>
      <c r="I188" s="9" t="s">
        <v>168</v>
      </c>
      <c r="J188" s="10">
        <v>202</v>
      </c>
      <c r="K188" s="10">
        <v>350.4</v>
      </c>
      <c r="L188" s="8">
        <v>70780.799999999988</v>
      </c>
      <c r="M188" s="8">
        <v>82105.727999999974</v>
      </c>
      <c r="N188" s="7" t="s">
        <v>351</v>
      </c>
      <c r="O188" s="7" t="s">
        <v>170</v>
      </c>
    </row>
    <row r="189" spans="1:15" s="1" customFormat="1" ht="25.5" customHeight="1" x14ac:dyDescent="0.35">
      <c r="A189" s="7"/>
      <c r="B189" s="6" t="s">
        <v>376</v>
      </c>
      <c r="C189" s="6" t="s">
        <v>39</v>
      </c>
      <c r="D189" s="7" t="s">
        <v>164</v>
      </c>
      <c r="E189" s="7" t="s">
        <v>165</v>
      </c>
      <c r="F189" s="7" t="s">
        <v>166</v>
      </c>
      <c r="G189" s="7" t="s">
        <v>165</v>
      </c>
      <c r="H189" s="9" t="s">
        <v>377</v>
      </c>
      <c r="I189" s="9" t="s">
        <v>168</v>
      </c>
      <c r="J189" s="10">
        <v>264</v>
      </c>
      <c r="K189" s="10">
        <v>2344.5</v>
      </c>
      <c r="L189" s="8">
        <v>618948</v>
      </c>
      <c r="M189" s="8">
        <v>717979.67999999993</v>
      </c>
      <c r="N189" s="7" t="s">
        <v>351</v>
      </c>
      <c r="O189" s="7" t="s">
        <v>170</v>
      </c>
    </row>
    <row r="190" spans="1:15" s="1" customFormat="1" ht="25.5" customHeight="1" x14ac:dyDescent="0.35">
      <c r="A190" s="7"/>
      <c r="B190" s="6" t="s">
        <v>378</v>
      </c>
      <c r="C190" s="6" t="s">
        <v>39</v>
      </c>
      <c r="D190" s="7" t="s">
        <v>164</v>
      </c>
      <c r="E190" s="7" t="s">
        <v>165</v>
      </c>
      <c r="F190" s="7" t="s">
        <v>166</v>
      </c>
      <c r="G190" s="7" t="s">
        <v>165</v>
      </c>
      <c r="H190" s="9" t="s">
        <v>379</v>
      </c>
      <c r="I190" s="9" t="s">
        <v>168</v>
      </c>
      <c r="J190" s="10">
        <v>336</v>
      </c>
      <c r="K190" s="10">
        <v>1033.7</v>
      </c>
      <c r="L190" s="8">
        <v>347323.2</v>
      </c>
      <c r="M190" s="8">
        <v>402894.91200000001</v>
      </c>
      <c r="N190" s="7" t="s">
        <v>351</v>
      </c>
      <c r="O190" s="7" t="s">
        <v>170</v>
      </c>
    </row>
    <row r="191" spans="1:15" s="1" customFormat="1" ht="25.5" customHeight="1" x14ac:dyDescent="0.35">
      <c r="A191" s="7"/>
      <c r="B191" s="6" t="s">
        <v>380</v>
      </c>
      <c r="C191" s="6" t="s">
        <v>39</v>
      </c>
      <c r="D191" s="7" t="s">
        <v>164</v>
      </c>
      <c r="E191" s="7" t="s">
        <v>165</v>
      </c>
      <c r="F191" s="7" t="s">
        <v>166</v>
      </c>
      <c r="G191" s="7" t="s">
        <v>165</v>
      </c>
      <c r="H191" s="9" t="s">
        <v>381</v>
      </c>
      <c r="I191" s="9" t="s">
        <v>168</v>
      </c>
      <c r="J191" s="10">
        <v>455</v>
      </c>
      <c r="K191" s="10">
        <v>386.9</v>
      </c>
      <c r="L191" s="8">
        <v>176039.5</v>
      </c>
      <c r="M191" s="8">
        <v>204205.81999999998</v>
      </c>
      <c r="N191" s="7" t="s">
        <v>351</v>
      </c>
      <c r="O191" s="7" t="s">
        <v>170</v>
      </c>
    </row>
    <row r="192" spans="1:15" s="1" customFormat="1" ht="25.5" customHeight="1" x14ac:dyDescent="0.35">
      <c r="A192" s="7"/>
      <c r="B192" s="6" t="s">
        <v>382</v>
      </c>
      <c r="C192" s="6" t="s">
        <v>39</v>
      </c>
      <c r="D192" s="7" t="s">
        <v>164</v>
      </c>
      <c r="E192" s="7" t="s">
        <v>165</v>
      </c>
      <c r="F192" s="7" t="s">
        <v>166</v>
      </c>
      <c r="G192" s="7" t="s">
        <v>165</v>
      </c>
      <c r="H192" s="9" t="s">
        <v>383</v>
      </c>
      <c r="I192" s="9" t="s">
        <v>168</v>
      </c>
      <c r="J192" s="10">
        <v>61</v>
      </c>
      <c r="K192" s="10">
        <v>2880.9</v>
      </c>
      <c r="L192" s="8">
        <v>175734.9</v>
      </c>
      <c r="M192" s="8">
        <v>203852.48399999997</v>
      </c>
      <c r="N192" s="7" t="s">
        <v>351</v>
      </c>
      <c r="O192" s="7" t="s">
        <v>170</v>
      </c>
    </row>
    <row r="193" spans="1:15" s="1" customFormat="1" ht="25.5" customHeight="1" x14ac:dyDescent="0.35">
      <c r="A193" s="7"/>
      <c r="B193" s="6" t="s">
        <v>384</v>
      </c>
      <c r="C193" s="6" t="s">
        <v>39</v>
      </c>
      <c r="D193" s="7" t="s">
        <v>164</v>
      </c>
      <c r="E193" s="7" t="s">
        <v>165</v>
      </c>
      <c r="F193" s="7" t="s">
        <v>166</v>
      </c>
      <c r="G193" s="7" t="s">
        <v>165</v>
      </c>
      <c r="H193" s="9" t="s">
        <v>385</v>
      </c>
      <c r="I193" s="9" t="s">
        <v>168</v>
      </c>
      <c r="J193" s="10">
        <v>574</v>
      </c>
      <c r="K193" s="10">
        <v>623</v>
      </c>
      <c r="L193" s="8">
        <v>357602</v>
      </c>
      <c r="M193" s="8">
        <v>414818.31999999995</v>
      </c>
      <c r="N193" s="7" t="s">
        <v>351</v>
      </c>
      <c r="O193" s="7" t="s">
        <v>170</v>
      </c>
    </row>
    <row r="194" spans="1:15" s="1" customFormat="1" ht="25.5" customHeight="1" x14ac:dyDescent="0.35">
      <c r="A194" s="7"/>
      <c r="B194" s="6" t="s">
        <v>386</v>
      </c>
      <c r="C194" s="6" t="s">
        <v>39</v>
      </c>
      <c r="D194" s="7" t="s">
        <v>164</v>
      </c>
      <c r="E194" s="7" t="s">
        <v>165</v>
      </c>
      <c r="F194" s="7" t="s">
        <v>166</v>
      </c>
      <c r="G194" s="7" t="s">
        <v>165</v>
      </c>
      <c r="H194" s="9" t="s">
        <v>387</v>
      </c>
      <c r="I194" s="9" t="s">
        <v>168</v>
      </c>
      <c r="J194" s="10">
        <v>112</v>
      </c>
      <c r="K194" s="10">
        <v>592.79999999999995</v>
      </c>
      <c r="L194" s="8">
        <v>66393.599999999991</v>
      </c>
      <c r="M194" s="8">
        <v>77016.575999999986</v>
      </c>
      <c r="N194" s="7" t="s">
        <v>351</v>
      </c>
      <c r="O194" s="7" t="s">
        <v>170</v>
      </c>
    </row>
    <row r="195" spans="1:15" s="1" customFormat="1" ht="25.5" customHeight="1" x14ac:dyDescent="0.35">
      <c r="A195" s="7"/>
      <c r="B195" s="6" t="s">
        <v>388</v>
      </c>
      <c r="C195" s="6" t="s">
        <v>39</v>
      </c>
      <c r="D195" s="7" t="s">
        <v>164</v>
      </c>
      <c r="E195" s="7" t="s">
        <v>165</v>
      </c>
      <c r="F195" s="7" t="s">
        <v>166</v>
      </c>
      <c r="G195" s="7" t="s">
        <v>165</v>
      </c>
      <c r="H195" s="9" t="s">
        <v>520</v>
      </c>
      <c r="I195" s="9" t="s">
        <v>168</v>
      </c>
      <c r="J195" s="10">
        <v>847</v>
      </c>
      <c r="K195" s="10">
        <v>2594.3000000000002</v>
      </c>
      <c r="L195" s="8">
        <v>2197372.1</v>
      </c>
      <c r="M195" s="8">
        <v>2548951.6359999999</v>
      </c>
      <c r="N195" s="7" t="s">
        <v>351</v>
      </c>
      <c r="O195" s="7" t="s">
        <v>170</v>
      </c>
    </row>
    <row r="196" spans="1:15" s="1" customFormat="1" ht="25.5" customHeight="1" x14ac:dyDescent="0.35">
      <c r="A196" s="7"/>
      <c r="B196" s="6" t="s">
        <v>389</v>
      </c>
      <c r="C196" s="6" t="s">
        <v>39</v>
      </c>
      <c r="D196" s="7" t="s">
        <v>164</v>
      </c>
      <c r="E196" s="7" t="s">
        <v>165</v>
      </c>
      <c r="F196" s="7" t="s">
        <v>166</v>
      </c>
      <c r="G196" s="7" t="s">
        <v>165</v>
      </c>
      <c r="H196" s="9" t="s">
        <v>390</v>
      </c>
      <c r="I196" s="9" t="s">
        <v>168</v>
      </c>
      <c r="J196" s="10">
        <v>600</v>
      </c>
      <c r="K196" s="10">
        <v>207.9</v>
      </c>
      <c r="L196" s="8">
        <v>124740</v>
      </c>
      <c r="M196" s="8">
        <v>144698.4</v>
      </c>
      <c r="N196" s="7" t="s">
        <v>351</v>
      </c>
      <c r="O196" s="7" t="s">
        <v>170</v>
      </c>
    </row>
    <row r="197" spans="1:15" s="1" customFormat="1" ht="25.5" customHeight="1" x14ac:dyDescent="0.35">
      <c r="A197" s="7"/>
      <c r="B197" s="6" t="s">
        <v>391</v>
      </c>
      <c r="C197" s="6" t="s">
        <v>39</v>
      </c>
      <c r="D197" s="7" t="s">
        <v>164</v>
      </c>
      <c r="E197" s="7" t="s">
        <v>165</v>
      </c>
      <c r="F197" s="7" t="s">
        <v>166</v>
      </c>
      <c r="G197" s="7" t="s">
        <v>165</v>
      </c>
      <c r="H197" s="9" t="s">
        <v>392</v>
      </c>
      <c r="I197" s="9" t="s">
        <v>168</v>
      </c>
      <c r="J197" s="10">
        <v>79</v>
      </c>
      <c r="K197" s="10">
        <v>2177.5</v>
      </c>
      <c r="L197" s="8">
        <v>172022.5</v>
      </c>
      <c r="M197" s="8">
        <v>199546.09999999998</v>
      </c>
      <c r="N197" s="7" t="s">
        <v>351</v>
      </c>
      <c r="O197" s="7" t="s">
        <v>170</v>
      </c>
    </row>
    <row r="198" spans="1:15" s="1" customFormat="1" ht="25.5" customHeight="1" x14ac:dyDescent="0.35">
      <c r="A198" s="7"/>
      <c r="B198" s="6" t="s">
        <v>393</v>
      </c>
      <c r="C198" s="6" t="s">
        <v>39</v>
      </c>
      <c r="D198" s="7" t="s">
        <v>164</v>
      </c>
      <c r="E198" s="7" t="s">
        <v>165</v>
      </c>
      <c r="F198" s="7" t="s">
        <v>166</v>
      </c>
      <c r="G198" s="7" t="s">
        <v>165</v>
      </c>
      <c r="H198" s="9" t="s">
        <v>394</v>
      </c>
      <c r="I198" s="9" t="s">
        <v>168</v>
      </c>
      <c r="J198" s="10">
        <v>840</v>
      </c>
      <c r="K198" s="10">
        <v>386.9</v>
      </c>
      <c r="L198" s="8">
        <v>324996</v>
      </c>
      <c r="M198" s="8">
        <v>376995.36</v>
      </c>
      <c r="N198" s="7" t="s">
        <v>351</v>
      </c>
      <c r="O198" s="7" t="s">
        <v>170</v>
      </c>
    </row>
    <row r="199" spans="1:15" s="1" customFormat="1" ht="25.5" customHeight="1" x14ac:dyDescent="0.35">
      <c r="A199" s="7"/>
      <c r="B199" s="6" t="s">
        <v>395</v>
      </c>
      <c r="C199" s="6" t="s">
        <v>39</v>
      </c>
      <c r="D199" s="7" t="s">
        <v>164</v>
      </c>
      <c r="E199" s="7" t="s">
        <v>165</v>
      </c>
      <c r="F199" s="7" t="s">
        <v>166</v>
      </c>
      <c r="G199" s="7" t="s">
        <v>165</v>
      </c>
      <c r="H199" s="9" t="s">
        <v>396</v>
      </c>
      <c r="I199" s="9" t="s">
        <v>168</v>
      </c>
      <c r="J199" s="10">
        <v>332</v>
      </c>
      <c r="K199" s="10">
        <v>696.4</v>
      </c>
      <c r="L199" s="8">
        <v>231204.8</v>
      </c>
      <c r="M199" s="8">
        <v>268197.56799999997</v>
      </c>
      <c r="N199" s="7" t="s">
        <v>351</v>
      </c>
      <c r="O199" s="7" t="s">
        <v>170</v>
      </c>
    </row>
    <row r="200" spans="1:15" s="1" customFormat="1" ht="25.5" customHeight="1" x14ac:dyDescent="0.35">
      <c r="A200" s="7"/>
      <c r="B200" s="6" t="s">
        <v>397</v>
      </c>
      <c r="C200" s="6" t="s">
        <v>39</v>
      </c>
      <c r="D200" s="7" t="s">
        <v>164</v>
      </c>
      <c r="E200" s="7" t="s">
        <v>165</v>
      </c>
      <c r="F200" s="7" t="s">
        <v>166</v>
      </c>
      <c r="G200" s="7" t="s">
        <v>165</v>
      </c>
      <c r="H200" s="9" t="s">
        <v>398</v>
      </c>
      <c r="I200" s="9" t="s">
        <v>168</v>
      </c>
      <c r="J200" s="10">
        <v>40</v>
      </c>
      <c r="K200" s="10">
        <v>2344.5</v>
      </c>
      <c r="L200" s="8">
        <v>93780</v>
      </c>
      <c r="M200" s="8">
        <v>108784.79999999999</v>
      </c>
      <c r="N200" s="7" t="s">
        <v>351</v>
      </c>
      <c r="O200" s="7" t="s">
        <v>170</v>
      </c>
    </row>
    <row r="201" spans="1:15" s="1" customFormat="1" ht="25.5" customHeight="1" x14ac:dyDescent="0.35">
      <c r="A201" s="7"/>
      <c r="B201" s="6" t="s">
        <v>399</v>
      </c>
      <c r="C201" s="6" t="s">
        <v>39</v>
      </c>
      <c r="D201" s="7" t="s">
        <v>164</v>
      </c>
      <c r="E201" s="7" t="s">
        <v>165</v>
      </c>
      <c r="F201" s="7" t="s">
        <v>166</v>
      </c>
      <c r="G201" s="7" t="s">
        <v>165</v>
      </c>
      <c r="H201" s="9" t="s">
        <v>400</v>
      </c>
      <c r="I201" s="9" t="s">
        <v>168</v>
      </c>
      <c r="J201" s="10">
        <v>390</v>
      </c>
      <c r="K201" s="10">
        <v>1289.8</v>
      </c>
      <c r="L201" s="8">
        <v>503022</v>
      </c>
      <c r="M201" s="8">
        <v>583505.5199999999</v>
      </c>
      <c r="N201" s="7" t="s">
        <v>351</v>
      </c>
      <c r="O201" s="7" t="s">
        <v>170</v>
      </c>
    </row>
    <row r="202" spans="1:15" s="1" customFormat="1" ht="25.5" customHeight="1" x14ac:dyDescent="0.35">
      <c r="A202" s="7"/>
      <c r="B202" s="6" t="s">
        <v>401</v>
      </c>
      <c r="C202" s="6" t="s">
        <v>39</v>
      </c>
      <c r="D202" s="7" t="s">
        <v>164</v>
      </c>
      <c r="E202" s="7" t="s">
        <v>165</v>
      </c>
      <c r="F202" s="7" t="s">
        <v>166</v>
      </c>
      <c r="G202" s="7" t="s">
        <v>165</v>
      </c>
      <c r="H202" s="9" t="s">
        <v>402</v>
      </c>
      <c r="I202" s="9" t="s">
        <v>168</v>
      </c>
      <c r="J202" s="10">
        <v>13</v>
      </c>
      <c r="K202" s="10">
        <v>1802</v>
      </c>
      <c r="L202" s="8">
        <v>23426</v>
      </c>
      <c r="M202" s="8">
        <v>27174.16</v>
      </c>
      <c r="N202" s="7" t="s">
        <v>351</v>
      </c>
      <c r="O202" s="7" t="s">
        <v>170</v>
      </c>
    </row>
    <row r="203" spans="1:15" s="1" customFormat="1" ht="25.5" customHeight="1" x14ac:dyDescent="0.35">
      <c r="A203" s="7"/>
      <c r="B203" s="6" t="s">
        <v>403</v>
      </c>
      <c r="C203" s="6" t="s">
        <v>39</v>
      </c>
      <c r="D203" s="7" t="s">
        <v>164</v>
      </c>
      <c r="E203" s="7" t="s">
        <v>165</v>
      </c>
      <c r="F203" s="7" t="s">
        <v>166</v>
      </c>
      <c r="G203" s="7" t="s">
        <v>165</v>
      </c>
      <c r="H203" s="9" t="s">
        <v>404</v>
      </c>
      <c r="I203" s="9" t="s">
        <v>168</v>
      </c>
      <c r="J203" s="10">
        <v>400</v>
      </c>
      <c r="K203" s="10">
        <v>2163.9</v>
      </c>
      <c r="L203" s="8">
        <v>865560</v>
      </c>
      <c r="M203" s="8">
        <v>1004049.6</v>
      </c>
      <c r="N203" s="7" t="s">
        <v>351</v>
      </c>
      <c r="O203" s="7" t="s">
        <v>170</v>
      </c>
    </row>
    <row r="204" spans="1:15" s="1" customFormat="1" ht="25.5" customHeight="1" x14ac:dyDescent="0.35">
      <c r="A204" s="7"/>
      <c r="B204" s="6" t="s">
        <v>405</v>
      </c>
      <c r="C204" s="6" t="s">
        <v>39</v>
      </c>
      <c r="D204" s="7" t="s">
        <v>164</v>
      </c>
      <c r="E204" s="7" t="s">
        <v>165</v>
      </c>
      <c r="F204" s="7" t="s">
        <v>166</v>
      </c>
      <c r="G204" s="7" t="s">
        <v>165</v>
      </c>
      <c r="H204" s="9" t="s">
        <v>406</v>
      </c>
      <c r="I204" s="9" t="s">
        <v>168</v>
      </c>
      <c r="J204" s="10">
        <v>395</v>
      </c>
      <c r="K204" s="10">
        <v>1523.45</v>
      </c>
      <c r="L204" s="8">
        <v>601762.75</v>
      </c>
      <c r="M204" s="8">
        <v>698044.78999999992</v>
      </c>
      <c r="N204" s="7" t="s">
        <v>351</v>
      </c>
      <c r="O204" s="7" t="s">
        <v>170</v>
      </c>
    </row>
    <row r="205" spans="1:15" s="1" customFormat="1" ht="25.5" customHeight="1" x14ac:dyDescent="0.35">
      <c r="A205" s="7"/>
      <c r="B205" s="6" t="s">
        <v>407</v>
      </c>
      <c r="C205" s="6" t="s">
        <v>39</v>
      </c>
      <c r="D205" s="7" t="s">
        <v>164</v>
      </c>
      <c r="E205" s="7" t="s">
        <v>165</v>
      </c>
      <c r="F205" s="7" t="s">
        <v>166</v>
      </c>
      <c r="G205" s="7" t="s">
        <v>165</v>
      </c>
      <c r="H205" s="9" t="s">
        <v>408</v>
      </c>
      <c r="I205" s="9" t="s">
        <v>168</v>
      </c>
      <c r="J205" s="10">
        <v>210</v>
      </c>
      <c r="K205" s="10">
        <v>1378.1</v>
      </c>
      <c r="L205" s="8">
        <v>289401</v>
      </c>
      <c r="M205" s="8">
        <v>335705.16</v>
      </c>
      <c r="N205" s="7" t="s">
        <v>351</v>
      </c>
      <c r="O205" s="7" t="s">
        <v>170</v>
      </c>
    </row>
    <row r="206" spans="1:15" s="1" customFormat="1" ht="25.5" customHeight="1" x14ac:dyDescent="0.35">
      <c r="A206" s="7"/>
      <c r="B206" s="6" t="s">
        <v>409</v>
      </c>
      <c r="C206" s="6" t="s">
        <v>39</v>
      </c>
      <c r="D206" s="7" t="s">
        <v>164</v>
      </c>
      <c r="E206" s="7" t="s">
        <v>165</v>
      </c>
      <c r="F206" s="7" t="s">
        <v>166</v>
      </c>
      <c r="G206" s="7" t="s">
        <v>165</v>
      </c>
      <c r="H206" s="9" t="s">
        <v>410</v>
      </c>
      <c r="I206" s="9" t="s">
        <v>168</v>
      </c>
      <c r="J206" s="10">
        <v>135</v>
      </c>
      <c r="K206" s="10">
        <v>997</v>
      </c>
      <c r="L206" s="8">
        <v>134595</v>
      </c>
      <c r="M206" s="8">
        <v>156130.19999999998</v>
      </c>
      <c r="N206" s="7" t="s">
        <v>351</v>
      </c>
      <c r="O206" s="7" t="s">
        <v>170</v>
      </c>
    </row>
    <row r="207" spans="1:15" s="1" customFormat="1" ht="25.5" customHeight="1" x14ac:dyDescent="0.35">
      <c r="A207" s="7"/>
      <c r="B207" s="6" t="s">
        <v>411</v>
      </c>
      <c r="C207" s="6" t="s">
        <v>39</v>
      </c>
      <c r="D207" s="7" t="s">
        <v>164</v>
      </c>
      <c r="E207" s="7" t="s">
        <v>165</v>
      </c>
      <c r="F207" s="7" t="s">
        <v>166</v>
      </c>
      <c r="G207" s="7" t="s">
        <v>165</v>
      </c>
      <c r="H207" s="9" t="s">
        <v>412</v>
      </c>
      <c r="I207" s="9" t="s">
        <v>168</v>
      </c>
      <c r="J207" s="10">
        <v>323</v>
      </c>
      <c r="K207" s="10">
        <v>336.7</v>
      </c>
      <c r="L207" s="8">
        <v>108754.09999999999</v>
      </c>
      <c r="M207" s="8">
        <v>126154.75599999998</v>
      </c>
      <c r="N207" s="7" t="s">
        <v>351</v>
      </c>
      <c r="O207" s="7" t="s">
        <v>170</v>
      </c>
    </row>
    <row r="208" spans="1:15" s="1" customFormat="1" ht="25.5" customHeight="1" x14ac:dyDescent="0.35">
      <c r="A208" s="7"/>
      <c r="B208" s="6" t="s">
        <v>413</v>
      </c>
      <c r="C208" s="6" t="s">
        <v>39</v>
      </c>
      <c r="D208" s="7" t="s">
        <v>164</v>
      </c>
      <c r="E208" s="7" t="s">
        <v>165</v>
      </c>
      <c r="F208" s="7" t="s">
        <v>166</v>
      </c>
      <c r="G208" s="7" t="s">
        <v>165</v>
      </c>
      <c r="H208" s="9" t="s">
        <v>414</v>
      </c>
      <c r="I208" s="9" t="s">
        <v>168</v>
      </c>
      <c r="J208" s="10">
        <v>228</v>
      </c>
      <c r="K208" s="10">
        <v>677.2</v>
      </c>
      <c r="L208" s="8">
        <v>154401.60000000001</v>
      </c>
      <c r="M208" s="8">
        <v>179105.856</v>
      </c>
      <c r="N208" s="7" t="s">
        <v>351</v>
      </c>
      <c r="O208" s="7" t="s">
        <v>170</v>
      </c>
    </row>
    <row r="209" spans="1:15" s="1" customFormat="1" ht="25.5" customHeight="1" x14ac:dyDescent="0.35">
      <c r="A209" s="7"/>
      <c r="B209" s="6" t="s">
        <v>415</v>
      </c>
      <c r="C209" s="6" t="s">
        <v>39</v>
      </c>
      <c r="D209" s="7" t="s">
        <v>164</v>
      </c>
      <c r="E209" s="7" t="s">
        <v>165</v>
      </c>
      <c r="F209" s="7" t="s">
        <v>166</v>
      </c>
      <c r="G209" s="7" t="s">
        <v>165</v>
      </c>
      <c r="H209" s="9" t="s">
        <v>416</v>
      </c>
      <c r="I209" s="9" t="s">
        <v>168</v>
      </c>
      <c r="J209" s="10">
        <v>222</v>
      </c>
      <c r="K209" s="10">
        <v>623</v>
      </c>
      <c r="L209" s="8">
        <v>138306</v>
      </c>
      <c r="M209" s="8">
        <v>160434.96</v>
      </c>
      <c r="N209" s="7" t="s">
        <v>351</v>
      </c>
      <c r="O209" s="7" t="s">
        <v>170</v>
      </c>
    </row>
    <row r="210" spans="1:15" s="1" customFormat="1" ht="25.5" customHeight="1" x14ac:dyDescent="0.35">
      <c r="A210" s="7"/>
      <c r="B210" s="6" t="s">
        <v>417</v>
      </c>
      <c r="C210" s="6" t="s">
        <v>39</v>
      </c>
      <c r="D210" s="7" t="s">
        <v>164</v>
      </c>
      <c r="E210" s="7" t="s">
        <v>165</v>
      </c>
      <c r="F210" s="7" t="s">
        <v>166</v>
      </c>
      <c r="G210" s="7" t="s">
        <v>165</v>
      </c>
      <c r="H210" s="9" t="s">
        <v>418</v>
      </c>
      <c r="I210" s="9" t="s">
        <v>168</v>
      </c>
      <c r="J210" s="10">
        <v>981</v>
      </c>
      <c r="K210" s="10">
        <v>2344.5</v>
      </c>
      <c r="L210" s="8">
        <v>2299954.5</v>
      </c>
      <c r="M210" s="8">
        <v>2667947.2199999997</v>
      </c>
      <c r="N210" s="7" t="s">
        <v>351</v>
      </c>
      <c r="O210" s="7" t="s">
        <v>170</v>
      </c>
    </row>
    <row r="211" spans="1:15" s="1" customFormat="1" ht="25.5" customHeight="1" x14ac:dyDescent="0.35">
      <c r="A211" s="7"/>
      <c r="B211" s="6" t="s">
        <v>419</v>
      </c>
      <c r="C211" s="6" t="s">
        <v>39</v>
      </c>
      <c r="D211" s="7" t="s">
        <v>164</v>
      </c>
      <c r="E211" s="7" t="s">
        <v>165</v>
      </c>
      <c r="F211" s="7" t="s">
        <v>166</v>
      </c>
      <c r="G211" s="7" t="s">
        <v>165</v>
      </c>
      <c r="H211" s="9" t="s">
        <v>420</v>
      </c>
      <c r="I211" s="9" t="s">
        <v>168</v>
      </c>
      <c r="J211" s="10">
        <v>112</v>
      </c>
      <c r="K211" s="10">
        <v>193.9</v>
      </c>
      <c r="L211" s="8">
        <v>21716.799999999999</v>
      </c>
      <c r="M211" s="8">
        <v>25191.487999999998</v>
      </c>
      <c r="N211" s="7" t="s">
        <v>351</v>
      </c>
      <c r="O211" s="7" t="s">
        <v>170</v>
      </c>
    </row>
    <row r="212" spans="1:15" s="1" customFormat="1" ht="25.5" customHeight="1" x14ac:dyDescent="0.35">
      <c r="A212" s="7"/>
      <c r="B212" s="6" t="s">
        <v>421</v>
      </c>
      <c r="C212" s="6" t="s">
        <v>39</v>
      </c>
      <c r="D212" s="7" t="s">
        <v>164</v>
      </c>
      <c r="E212" s="7" t="s">
        <v>165</v>
      </c>
      <c r="F212" s="7" t="s">
        <v>166</v>
      </c>
      <c r="G212" s="7" t="s">
        <v>165</v>
      </c>
      <c r="H212" s="9" t="s">
        <v>422</v>
      </c>
      <c r="I212" s="9" t="s">
        <v>168</v>
      </c>
      <c r="J212" s="10">
        <v>54</v>
      </c>
      <c r="K212" s="10">
        <v>193.9</v>
      </c>
      <c r="L212" s="8">
        <v>10470.6</v>
      </c>
      <c r="M212" s="8">
        <v>12145.895999999999</v>
      </c>
      <c r="N212" s="7" t="s">
        <v>351</v>
      </c>
      <c r="O212" s="7" t="s">
        <v>170</v>
      </c>
    </row>
    <row r="213" spans="1:15" s="1" customFormat="1" ht="25.5" customHeight="1" x14ac:dyDescent="0.35">
      <c r="A213" s="7"/>
      <c r="B213" s="6" t="s">
        <v>423</v>
      </c>
      <c r="C213" s="6" t="s">
        <v>39</v>
      </c>
      <c r="D213" s="7" t="s">
        <v>164</v>
      </c>
      <c r="E213" s="7" t="s">
        <v>165</v>
      </c>
      <c r="F213" s="7" t="s">
        <v>166</v>
      </c>
      <c r="G213" s="7" t="s">
        <v>165</v>
      </c>
      <c r="H213" s="9" t="s">
        <v>424</v>
      </c>
      <c r="I213" s="9" t="s">
        <v>168</v>
      </c>
      <c r="J213" s="10">
        <v>250</v>
      </c>
      <c r="K213" s="10">
        <v>279.7</v>
      </c>
      <c r="L213" s="8">
        <v>69925</v>
      </c>
      <c r="M213" s="8">
        <v>81113</v>
      </c>
      <c r="N213" s="7" t="s">
        <v>351</v>
      </c>
      <c r="O213" s="7" t="s">
        <v>170</v>
      </c>
    </row>
    <row r="214" spans="1:15" s="1" customFormat="1" ht="25.5" customHeight="1" x14ac:dyDescent="0.35">
      <c r="A214" s="7"/>
      <c r="B214" s="6" t="s">
        <v>425</v>
      </c>
      <c r="C214" s="6" t="s">
        <v>39</v>
      </c>
      <c r="D214" s="7" t="s">
        <v>164</v>
      </c>
      <c r="E214" s="7" t="s">
        <v>165</v>
      </c>
      <c r="F214" s="7" t="s">
        <v>166</v>
      </c>
      <c r="G214" s="7" t="s">
        <v>165</v>
      </c>
      <c r="H214" s="9" t="s">
        <v>426</v>
      </c>
      <c r="I214" s="9" t="s">
        <v>168</v>
      </c>
      <c r="J214" s="10">
        <v>64</v>
      </c>
      <c r="K214" s="10">
        <v>1033.7</v>
      </c>
      <c r="L214" s="8">
        <v>66156.800000000003</v>
      </c>
      <c r="M214" s="8">
        <v>76741.887999999992</v>
      </c>
      <c r="N214" s="7" t="s">
        <v>351</v>
      </c>
      <c r="O214" s="7" t="s">
        <v>170</v>
      </c>
    </row>
    <row r="215" spans="1:15" s="1" customFormat="1" ht="25.5" customHeight="1" x14ac:dyDescent="0.35">
      <c r="A215" s="7"/>
      <c r="B215" s="6" t="s">
        <v>427</v>
      </c>
      <c r="C215" s="6" t="s">
        <v>39</v>
      </c>
      <c r="D215" s="7" t="s">
        <v>164</v>
      </c>
      <c r="E215" s="7" t="s">
        <v>165</v>
      </c>
      <c r="F215" s="7" t="s">
        <v>166</v>
      </c>
      <c r="G215" s="7" t="s">
        <v>165</v>
      </c>
      <c r="H215" s="9" t="s">
        <v>428</v>
      </c>
      <c r="I215" s="9" t="s">
        <v>168</v>
      </c>
      <c r="J215" s="10">
        <v>105</v>
      </c>
      <c r="K215" s="10">
        <v>451.1</v>
      </c>
      <c r="L215" s="8">
        <v>47365.5</v>
      </c>
      <c r="M215" s="8">
        <v>54943.979999999996</v>
      </c>
      <c r="N215" s="7" t="s">
        <v>351</v>
      </c>
      <c r="O215" s="7" t="s">
        <v>170</v>
      </c>
    </row>
    <row r="216" spans="1:15" s="1" customFormat="1" ht="25.5" customHeight="1" x14ac:dyDescent="0.35">
      <c r="A216" s="7"/>
      <c r="B216" s="6" t="s">
        <v>429</v>
      </c>
      <c r="C216" s="6" t="s">
        <v>39</v>
      </c>
      <c r="D216" s="7" t="s">
        <v>164</v>
      </c>
      <c r="E216" s="7" t="s">
        <v>165</v>
      </c>
      <c r="F216" s="7" t="s">
        <v>166</v>
      </c>
      <c r="G216" s="7" t="s">
        <v>165</v>
      </c>
      <c r="H216" s="9" t="s">
        <v>430</v>
      </c>
      <c r="I216" s="9" t="s">
        <v>168</v>
      </c>
      <c r="J216" s="10">
        <v>400</v>
      </c>
      <c r="K216" s="10">
        <v>189.9</v>
      </c>
      <c r="L216" s="8">
        <v>75960</v>
      </c>
      <c r="M216" s="8">
        <v>88113.599999999991</v>
      </c>
      <c r="N216" s="7" t="s">
        <v>351</v>
      </c>
      <c r="O216" s="7" t="s">
        <v>170</v>
      </c>
    </row>
    <row r="217" spans="1:15" s="1" customFormat="1" ht="25.5" customHeight="1" x14ac:dyDescent="0.35">
      <c r="A217" s="7"/>
      <c r="B217" s="6" t="s">
        <v>431</v>
      </c>
      <c r="C217" s="6" t="s">
        <v>39</v>
      </c>
      <c r="D217" s="7" t="s">
        <v>164</v>
      </c>
      <c r="E217" s="7" t="s">
        <v>165</v>
      </c>
      <c r="F217" s="7" t="s">
        <v>166</v>
      </c>
      <c r="G217" s="7" t="s">
        <v>165</v>
      </c>
      <c r="H217" s="9" t="s">
        <v>432</v>
      </c>
      <c r="I217" s="9" t="s">
        <v>168</v>
      </c>
      <c r="J217" s="10">
        <v>98</v>
      </c>
      <c r="K217" s="10">
        <v>265.8</v>
      </c>
      <c r="L217" s="8">
        <v>26048.400000000001</v>
      </c>
      <c r="M217" s="8">
        <v>30216.144</v>
      </c>
      <c r="N217" s="7" t="s">
        <v>351</v>
      </c>
      <c r="O217" s="7" t="s">
        <v>170</v>
      </c>
    </row>
    <row r="218" spans="1:15" s="1" customFormat="1" ht="25.5" customHeight="1" x14ac:dyDescent="0.35">
      <c r="A218" s="7"/>
      <c r="B218" s="6" t="s">
        <v>433</v>
      </c>
      <c r="C218" s="6" t="s">
        <v>39</v>
      </c>
      <c r="D218" s="7" t="s">
        <v>164</v>
      </c>
      <c r="E218" s="7" t="s">
        <v>165</v>
      </c>
      <c r="F218" s="7" t="s">
        <v>166</v>
      </c>
      <c r="G218" s="7" t="s">
        <v>165</v>
      </c>
      <c r="H218" s="9" t="s">
        <v>434</v>
      </c>
      <c r="I218" s="9" t="s">
        <v>168</v>
      </c>
      <c r="J218" s="10">
        <v>672</v>
      </c>
      <c r="K218" s="10">
        <v>494.6</v>
      </c>
      <c r="L218" s="8">
        <v>332371.20000000001</v>
      </c>
      <c r="M218" s="8">
        <v>385550.592</v>
      </c>
      <c r="N218" s="7" t="s">
        <v>351</v>
      </c>
      <c r="O218" s="7" t="s">
        <v>170</v>
      </c>
    </row>
    <row r="219" spans="1:15" s="1" customFormat="1" ht="25.5" customHeight="1" x14ac:dyDescent="0.35">
      <c r="A219" s="7"/>
      <c r="B219" s="6" t="s">
        <v>435</v>
      </c>
      <c r="C219" s="6" t="s">
        <v>39</v>
      </c>
      <c r="D219" s="7" t="s">
        <v>164</v>
      </c>
      <c r="E219" s="7" t="s">
        <v>165</v>
      </c>
      <c r="F219" s="7" t="s">
        <v>166</v>
      </c>
      <c r="G219" s="7" t="s">
        <v>165</v>
      </c>
      <c r="H219" s="9" t="s">
        <v>436</v>
      </c>
      <c r="I219" s="9" t="s">
        <v>168</v>
      </c>
      <c r="J219" s="10">
        <v>29</v>
      </c>
      <c r="K219" s="10">
        <v>301.89999999999998</v>
      </c>
      <c r="L219" s="8">
        <v>8755.0999999999985</v>
      </c>
      <c r="M219" s="8">
        <v>10155.915999999997</v>
      </c>
      <c r="N219" s="7" t="s">
        <v>351</v>
      </c>
      <c r="O219" s="7" t="s">
        <v>170</v>
      </c>
    </row>
    <row r="220" spans="1:15" s="1" customFormat="1" ht="25.5" customHeight="1" x14ac:dyDescent="0.35">
      <c r="A220" s="7"/>
      <c r="B220" s="6" t="s">
        <v>437</v>
      </c>
      <c r="C220" s="6" t="s">
        <v>39</v>
      </c>
      <c r="D220" s="7" t="s">
        <v>164</v>
      </c>
      <c r="E220" s="7" t="s">
        <v>165</v>
      </c>
      <c r="F220" s="7" t="s">
        <v>166</v>
      </c>
      <c r="G220" s="7" t="s">
        <v>165</v>
      </c>
      <c r="H220" s="9" t="s">
        <v>438</v>
      </c>
      <c r="I220" s="9" t="s">
        <v>168</v>
      </c>
      <c r="J220" s="10">
        <v>1960</v>
      </c>
      <c r="K220" s="10">
        <v>159.1</v>
      </c>
      <c r="L220" s="8">
        <v>311836</v>
      </c>
      <c r="M220" s="8">
        <v>361729.75999999995</v>
      </c>
      <c r="N220" s="7" t="s">
        <v>351</v>
      </c>
      <c r="O220" s="7" t="s">
        <v>170</v>
      </c>
    </row>
    <row r="221" spans="1:15" s="1" customFormat="1" ht="25.5" customHeight="1" x14ac:dyDescent="0.35">
      <c r="A221" s="7"/>
      <c r="B221" s="6" t="s">
        <v>439</v>
      </c>
      <c r="C221" s="6" t="s">
        <v>39</v>
      </c>
      <c r="D221" s="7" t="s">
        <v>164</v>
      </c>
      <c r="E221" s="7" t="s">
        <v>165</v>
      </c>
      <c r="F221" s="7" t="s">
        <v>166</v>
      </c>
      <c r="G221" s="7" t="s">
        <v>165</v>
      </c>
      <c r="H221" s="9" t="s">
        <v>440</v>
      </c>
      <c r="I221" s="9" t="s">
        <v>168</v>
      </c>
      <c r="J221" s="10">
        <v>32</v>
      </c>
      <c r="K221" s="10">
        <v>695.7</v>
      </c>
      <c r="L221" s="8">
        <v>22262.400000000001</v>
      </c>
      <c r="M221" s="8">
        <v>25824.383999999998</v>
      </c>
      <c r="N221" s="7" t="s">
        <v>351</v>
      </c>
      <c r="O221" s="7" t="s">
        <v>170</v>
      </c>
    </row>
    <row r="222" spans="1:15" s="1" customFormat="1" ht="25.5" customHeight="1" x14ac:dyDescent="0.35">
      <c r="A222" s="7"/>
      <c r="B222" s="6" t="s">
        <v>441</v>
      </c>
      <c r="C222" s="6" t="s">
        <v>39</v>
      </c>
      <c r="D222" s="7" t="s">
        <v>202</v>
      </c>
      <c r="E222" s="7" t="s">
        <v>203</v>
      </c>
      <c r="F222" s="7" t="s">
        <v>204</v>
      </c>
      <c r="G222" s="7" t="s">
        <v>203</v>
      </c>
      <c r="H222" s="9" t="s">
        <v>350</v>
      </c>
      <c r="I222" s="9" t="s">
        <v>159</v>
      </c>
      <c r="J222" s="10">
        <v>300</v>
      </c>
      <c r="K222" s="10">
        <v>6945</v>
      </c>
      <c r="L222" s="8">
        <v>2083500</v>
      </c>
      <c r="M222" s="8">
        <v>2416860</v>
      </c>
      <c r="N222" s="7" t="s">
        <v>351</v>
      </c>
      <c r="O222" s="7" t="s">
        <v>157</v>
      </c>
    </row>
    <row r="223" spans="1:15" s="1" customFormat="1" ht="25.5" customHeight="1" x14ac:dyDescent="0.35">
      <c r="A223" s="7"/>
      <c r="B223" s="6" t="s">
        <v>442</v>
      </c>
      <c r="C223" s="6" t="s">
        <v>39</v>
      </c>
      <c r="D223" s="7" t="s">
        <v>202</v>
      </c>
      <c r="E223" s="7" t="s">
        <v>203</v>
      </c>
      <c r="F223" s="7" t="s">
        <v>204</v>
      </c>
      <c r="G223" s="7" t="s">
        <v>203</v>
      </c>
      <c r="H223" s="9" t="s">
        <v>443</v>
      </c>
      <c r="I223" s="9" t="s">
        <v>159</v>
      </c>
      <c r="J223" s="10">
        <v>100</v>
      </c>
      <c r="K223" s="10">
        <v>16220</v>
      </c>
      <c r="L223" s="8">
        <v>1622000</v>
      </c>
      <c r="M223" s="8">
        <v>1881519.9999999998</v>
      </c>
      <c r="N223" s="7" t="s">
        <v>351</v>
      </c>
      <c r="O223" s="7" t="s">
        <v>157</v>
      </c>
    </row>
    <row r="224" spans="1:15" s="1" customFormat="1" ht="25.5" customHeight="1" x14ac:dyDescent="0.35">
      <c r="A224" s="7"/>
      <c r="B224" s="6" t="s">
        <v>444</v>
      </c>
      <c r="C224" s="6" t="s">
        <v>39</v>
      </c>
      <c r="D224" s="7" t="s">
        <v>202</v>
      </c>
      <c r="E224" s="7" t="s">
        <v>203</v>
      </c>
      <c r="F224" s="7" t="s">
        <v>204</v>
      </c>
      <c r="G224" s="7" t="s">
        <v>203</v>
      </c>
      <c r="H224" s="9" t="s">
        <v>353</v>
      </c>
      <c r="I224" s="9" t="s">
        <v>159</v>
      </c>
      <c r="J224" s="10">
        <v>74</v>
      </c>
      <c r="K224" s="10">
        <v>2554</v>
      </c>
      <c r="L224" s="8">
        <v>188996</v>
      </c>
      <c r="M224" s="8">
        <v>219235.36</v>
      </c>
      <c r="N224" s="7" t="s">
        <v>351</v>
      </c>
      <c r="O224" s="7" t="s">
        <v>157</v>
      </c>
    </row>
    <row r="225" spans="1:15" s="1" customFormat="1" ht="25.5" customHeight="1" x14ac:dyDescent="0.35">
      <c r="A225" s="7"/>
      <c r="B225" s="6" t="s">
        <v>445</v>
      </c>
      <c r="C225" s="6" t="s">
        <v>39</v>
      </c>
      <c r="D225" s="7" t="s">
        <v>202</v>
      </c>
      <c r="E225" s="7" t="s">
        <v>203</v>
      </c>
      <c r="F225" s="7" t="s">
        <v>204</v>
      </c>
      <c r="G225" s="7" t="s">
        <v>203</v>
      </c>
      <c r="H225" s="9" t="s">
        <v>446</v>
      </c>
      <c r="I225" s="9" t="s">
        <v>159</v>
      </c>
      <c r="J225" s="10">
        <v>15.9</v>
      </c>
      <c r="K225" s="10">
        <v>25542</v>
      </c>
      <c r="L225" s="8">
        <v>406117.8</v>
      </c>
      <c r="M225" s="8">
        <v>471096.64799999993</v>
      </c>
      <c r="N225" s="7" t="s">
        <v>351</v>
      </c>
      <c r="O225" s="7" t="s">
        <v>157</v>
      </c>
    </row>
    <row r="226" spans="1:15" s="1" customFormat="1" ht="25.5" customHeight="1" x14ac:dyDescent="0.35">
      <c r="A226" s="7"/>
      <c r="B226" s="6" t="s">
        <v>447</v>
      </c>
      <c r="C226" s="6" t="s">
        <v>39</v>
      </c>
      <c r="D226" s="7" t="s">
        <v>202</v>
      </c>
      <c r="E226" s="7" t="s">
        <v>203</v>
      </c>
      <c r="F226" s="7" t="s">
        <v>204</v>
      </c>
      <c r="G226" s="7" t="s">
        <v>203</v>
      </c>
      <c r="H226" s="9" t="s">
        <v>363</v>
      </c>
      <c r="I226" s="9" t="s">
        <v>159</v>
      </c>
      <c r="J226" s="10">
        <v>187</v>
      </c>
      <c r="K226" s="10">
        <v>22437</v>
      </c>
      <c r="L226" s="8">
        <v>4195719</v>
      </c>
      <c r="M226" s="8">
        <v>4867034.04</v>
      </c>
      <c r="N226" s="7" t="s">
        <v>351</v>
      </c>
      <c r="O226" s="7" t="s">
        <v>157</v>
      </c>
    </row>
    <row r="227" spans="1:15" s="1" customFormat="1" ht="25.5" customHeight="1" x14ac:dyDescent="0.35">
      <c r="A227" s="7"/>
      <c r="B227" s="6" t="s">
        <v>448</v>
      </c>
      <c r="C227" s="6" t="s">
        <v>39</v>
      </c>
      <c r="D227" s="7" t="s">
        <v>202</v>
      </c>
      <c r="E227" s="7" t="s">
        <v>203</v>
      </c>
      <c r="F227" s="7" t="s">
        <v>204</v>
      </c>
      <c r="G227" s="7" t="s">
        <v>203</v>
      </c>
      <c r="H227" s="9" t="s">
        <v>430</v>
      </c>
      <c r="I227" s="9" t="s">
        <v>159</v>
      </c>
      <c r="J227" s="10">
        <v>70</v>
      </c>
      <c r="K227" s="10">
        <v>35598</v>
      </c>
      <c r="L227" s="8">
        <v>2491860</v>
      </c>
      <c r="M227" s="8">
        <v>2890557.5999999996</v>
      </c>
      <c r="N227" s="7" t="s">
        <v>351</v>
      </c>
      <c r="O227" s="7" t="s">
        <v>157</v>
      </c>
    </row>
    <row r="228" spans="1:15" s="1" customFormat="1" ht="25.5" customHeight="1" x14ac:dyDescent="0.35">
      <c r="A228" s="7"/>
      <c r="B228" s="6" t="s">
        <v>449</v>
      </c>
      <c r="C228" s="6" t="s">
        <v>39</v>
      </c>
      <c r="D228" s="7" t="s">
        <v>177</v>
      </c>
      <c r="E228" s="7" t="s">
        <v>178</v>
      </c>
      <c r="F228" s="7" t="s">
        <v>179</v>
      </c>
      <c r="G228" s="7" t="s">
        <v>178</v>
      </c>
      <c r="H228" s="9" t="s">
        <v>450</v>
      </c>
      <c r="I228" s="9" t="s">
        <v>168</v>
      </c>
      <c r="J228" s="10">
        <v>617</v>
      </c>
      <c r="K228" s="10">
        <v>352</v>
      </c>
      <c r="L228" s="8">
        <v>217184</v>
      </c>
      <c r="M228" s="8">
        <v>251933.43999999997</v>
      </c>
      <c r="N228" s="7" t="s">
        <v>351</v>
      </c>
      <c r="O228" s="7" t="s">
        <v>170</v>
      </c>
    </row>
    <row r="229" spans="1:15" s="1" customFormat="1" ht="25.5" customHeight="1" x14ac:dyDescent="0.35">
      <c r="A229" s="7"/>
      <c r="B229" s="6" t="s">
        <v>451</v>
      </c>
      <c r="C229" s="6" t="s">
        <v>39</v>
      </c>
      <c r="D229" s="7" t="s">
        <v>177</v>
      </c>
      <c r="E229" s="7" t="s">
        <v>178</v>
      </c>
      <c r="F229" s="7" t="s">
        <v>179</v>
      </c>
      <c r="G229" s="7" t="s">
        <v>178</v>
      </c>
      <c r="H229" s="9" t="s">
        <v>452</v>
      </c>
      <c r="I229" s="9" t="s">
        <v>168</v>
      </c>
      <c r="J229" s="10">
        <v>272</v>
      </c>
      <c r="K229" s="10">
        <v>145</v>
      </c>
      <c r="L229" s="8">
        <v>39440</v>
      </c>
      <c r="M229" s="8">
        <v>45750.399999999994</v>
      </c>
      <c r="N229" s="7" t="s">
        <v>351</v>
      </c>
      <c r="O229" s="7" t="s">
        <v>170</v>
      </c>
    </row>
    <row r="230" spans="1:15" s="1" customFormat="1" ht="25.5" customHeight="1" x14ac:dyDescent="0.35">
      <c r="A230" s="7"/>
      <c r="B230" s="6" t="s">
        <v>453</v>
      </c>
      <c r="C230" s="6" t="s">
        <v>39</v>
      </c>
      <c r="D230" s="7" t="s">
        <v>177</v>
      </c>
      <c r="E230" s="7" t="s">
        <v>178</v>
      </c>
      <c r="F230" s="7" t="s">
        <v>179</v>
      </c>
      <c r="G230" s="7" t="s">
        <v>178</v>
      </c>
      <c r="H230" s="9" t="s">
        <v>454</v>
      </c>
      <c r="I230" s="9" t="s">
        <v>168</v>
      </c>
      <c r="J230" s="10">
        <v>251</v>
      </c>
      <c r="K230" s="10">
        <v>275</v>
      </c>
      <c r="L230" s="8">
        <v>69025</v>
      </c>
      <c r="M230" s="8">
        <v>80069</v>
      </c>
      <c r="N230" s="7" t="s">
        <v>351</v>
      </c>
      <c r="O230" s="7" t="s">
        <v>170</v>
      </c>
    </row>
    <row r="231" spans="1:15" s="1" customFormat="1" ht="25.5" customHeight="1" x14ac:dyDescent="0.35">
      <c r="A231" s="7"/>
      <c r="B231" s="6" t="s">
        <v>455</v>
      </c>
      <c r="C231" s="6" t="s">
        <v>39</v>
      </c>
      <c r="D231" s="7" t="s">
        <v>177</v>
      </c>
      <c r="E231" s="7" t="s">
        <v>178</v>
      </c>
      <c r="F231" s="7" t="s">
        <v>179</v>
      </c>
      <c r="G231" s="7" t="s">
        <v>178</v>
      </c>
      <c r="H231" s="9" t="s">
        <v>456</v>
      </c>
      <c r="I231" s="9" t="s">
        <v>168</v>
      </c>
      <c r="J231" s="10">
        <v>189</v>
      </c>
      <c r="K231" s="10">
        <v>450</v>
      </c>
      <c r="L231" s="8">
        <v>85050</v>
      </c>
      <c r="M231" s="8">
        <v>98658</v>
      </c>
      <c r="N231" s="7" t="s">
        <v>351</v>
      </c>
      <c r="O231" s="7" t="s">
        <v>170</v>
      </c>
    </row>
    <row r="232" spans="1:15" s="1" customFormat="1" ht="25.5" customHeight="1" x14ac:dyDescent="0.35">
      <c r="A232" s="7"/>
      <c r="B232" s="6" t="s">
        <v>457</v>
      </c>
      <c r="C232" s="6" t="s">
        <v>39</v>
      </c>
      <c r="D232" s="7" t="s">
        <v>177</v>
      </c>
      <c r="E232" s="7" t="s">
        <v>178</v>
      </c>
      <c r="F232" s="7" t="s">
        <v>179</v>
      </c>
      <c r="G232" s="7" t="s">
        <v>178</v>
      </c>
      <c r="H232" s="9" t="s">
        <v>458</v>
      </c>
      <c r="I232" s="9" t="s">
        <v>168</v>
      </c>
      <c r="J232" s="10">
        <v>52</v>
      </c>
      <c r="K232" s="10">
        <v>133</v>
      </c>
      <c r="L232" s="8">
        <v>6916</v>
      </c>
      <c r="M232" s="8">
        <v>8022.5599999999995</v>
      </c>
      <c r="N232" s="7" t="s">
        <v>351</v>
      </c>
      <c r="O232" s="7" t="s">
        <v>170</v>
      </c>
    </row>
    <row r="233" spans="1:15" s="1" customFormat="1" ht="25.5" customHeight="1" x14ac:dyDescent="0.35">
      <c r="A233" s="7"/>
      <c r="B233" s="6" t="s">
        <v>459</v>
      </c>
      <c r="C233" s="6" t="s">
        <v>39</v>
      </c>
      <c r="D233" s="7" t="s">
        <v>177</v>
      </c>
      <c r="E233" s="7" t="s">
        <v>178</v>
      </c>
      <c r="F233" s="7" t="s">
        <v>179</v>
      </c>
      <c r="G233" s="7" t="s">
        <v>178</v>
      </c>
      <c r="H233" s="9" t="s">
        <v>460</v>
      </c>
      <c r="I233" s="9" t="s">
        <v>168</v>
      </c>
      <c r="J233" s="10">
        <v>339</v>
      </c>
      <c r="K233" s="10">
        <v>180</v>
      </c>
      <c r="L233" s="8">
        <v>61020</v>
      </c>
      <c r="M233" s="8">
        <v>70783.199999999997</v>
      </c>
      <c r="N233" s="7" t="s">
        <v>351</v>
      </c>
      <c r="O233" s="7" t="s">
        <v>170</v>
      </c>
    </row>
    <row r="234" spans="1:15" s="1" customFormat="1" ht="25.5" customHeight="1" x14ac:dyDescent="0.35">
      <c r="A234" s="7"/>
      <c r="B234" s="6" t="s">
        <v>461</v>
      </c>
      <c r="C234" s="6" t="s">
        <v>39</v>
      </c>
      <c r="D234" s="7" t="s">
        <v>177</v>
      </c>
      <c r="E234" s="7" t="s">
        <v>178</v>
      </c>
      <c r="F234" s="7" t="s">
        <v>179</v>
      </c>
      <c r="G234" s="7" t="s">
        <v>178</v>
      </c>
      <c r="H234" s="9" t="s">
        <v>462</v>
      </c>
      <c r="I234" s="9" t="s">
        <v>168</v>
      </c>
      <c r="J234" s="10">
        <v>237</v>
      </c>
      <c r="K234" s="10">
        <v>282</v>
      </c>
      <c r="L234" s="8">
        <v>66834</v>
      </c>
      <c r="M234" s="8">
        <v>77527.439999999988</v>
      </c>
      <c r="N234" s="7" t="s">
        <v>351</v>
      </c>
      <c r="O234" s="7" t="s">
        <v>170</v>
      </c>
    </row>
    <row r="235" spans="1:15" s="1" customFormat="1" ht="25.5" customHeight="1" x14ac:dyDescent="0.35">
      <c r="A235" s="7"/>
      <c r="B235" s="6" t="s">
        <v>463</v>
      </c>
      <c r="C235" s="6" t="s">
        <v>39</v>
      </c>
      <c r="D235" s="7" t="s">
        <v>177</v>
      </c>
      <c r="E235" s="7" t="s">
        <v>178</v>
      </c>
      <c r="F235" s="7" t="s">
        <v>179</v>
      </c>
      <c r="G235" s="7" t="s">
        <v>178</v>
      </c>
      <c r="H235" s="9" t="s">
        <v>464</v>
      </c>
      <c r="I235" s="9" t="s">
        <v>168</v>
      </c>
      <c r="J235" s="10">
        <v>244</v>
      </c>
      <c r="K235" s="10">
        <v>1009</v>
      </c>
      <c r="L235" s="8">
        <v>246196</v>
      </c>
      <c r="M235" s="8">
        <v>285587.36</v>
      </c>
      <c r="N235" s="7" t="s">
        <v>351</v>
      </c>
      <c r="O235" s="7" t="s">
        <v>170</v>
      </c>
    </row>
    <row r="236" spans="1:15" s="1" customFormat="1" ht="25.5" customHeight="1" x14ac:dyDescent="0.35">
      <c r="A236" s="7"/>
      <c r="B236" s="6" t="s">
        <v>465</v>
      </c>
      <c r="C236" s="6" t="s">
        <v>39</v>
      </c>
      <c r="D236" s="7" t="s">
        <v>177</v>
      </c>
      <c r="E236" s="7" t="s">
        <v>178</v>
      </c>
      <c r="F236" s="7" t="s">
        <v>179</v>
      </c>
      <c r="G236" s="7" t="s">
        <v>178</v>
      </c>
      <c r="H236" s="9" t="s">
        <v>466</v>
      </c>
      <c r="I236" s="9" t="s">
        <v>168</v>
      </c>
      <c r="J236" s="10">
        <v>243</v>
      </c>
      <c r="K236" s="10">
        <v>245</v>
      </c>
      <c r="L236" s="8">
        <v>59535</v>
      </c>
      <c r="M236" s="8">
        <v>69060.599999999991</v>
      </c>
      <c r="N236" s="7" t="s">
        <v>351</v>
      </c>
      <c r="O236" s="7" t="s">
        <v>170</v>
      </c>
    </row>
    <row r="237" spans="1:15" s="1" customFormat="1" ht="25.5" customHeight="1" x14ac:dyDescent="0.35">
      <c r="A237" s="7"/>
      <c r="B237" s="6" t="s">
        <v>467</v>
      </c>
      <c r="C237" s="6" t="s">
        <v>39</v>
      </c>
      <c r="D237" s="7" t="s">
        <v>177</v>
      </c>
      <c r="E237" s="7" t="s">
        <v>178</v>
      </c>
      <c r="F237" s="7" t="s">
        <v>179</v>
      </c>
      <c r="G237" s="7" t="s">
        <v>178</v>
      </c>
      <c r="H237" s="9" t="s">
        <v>468</v>
      </c>
      <c r="I237" s="9" t="s">
        <v>168</v>
      </c>
      <c r="J237" s="10">
        <v>101</v>
      </c>
      <c r="K237" s="10">
        <v>440</v>
      </c>
      <c r="L237" s="8">
        <v>44440</v>
      </c>
      <c r="M237" s="8">
        <v>51550.399999999994</v>
      </c>
      <c r="N237" s="7" t="s">
        <v>351</v>
      </c>
      <c r="O237" s="7" t="s">
        <v>170</v>
      </c>
    </row>
    <row r="238" spans="1:15" s="1" customFormat="1" ht="25.5" customHeight="1" x14ac:dyDescent="0.35">
      <c r="A238" s="7"/>
      <c r="B238" s="6" t="s">
        <v>469</v>
      </c>
      <c r="C238" s="6" t="s">
        <v>39</v>
      </c>
      <c r="D238" s="7" t="s">
        <v>177</v>
      </c>
      <c r="E238" s="7" t="s">
        <v>178</v>
      </c>
      <c r="F238" s="7" t="s">
        <v>179</v>
      </c>
      <c r="G238" s="7" t="s">
        <v>178</v>
      </c>
      <c r="H238" s="9" t="s">
        <v>470</v>
      </c>
      <c r="I238" s="9" t="s">
        <v>168</v>
      </c>
      <c r="J238" s="10">
        <v>592</v>
      </c>
      <c r="K238" s="10">
        <v>154</v>
      </c>
      <c r="L238" s="8">
        <v>91168</v>
      </c>
      <c r="M238" s="8">
        <v>105754.87999999999</v>
      </c>
      <c r="N238" s="7" t="s">
        <v>351</v>
      </c>
      <c r="O238" s="7" t="s">
        <v>170</v>
      </c>
    </row>
    <row r="239" spans="1:15" s="1" customFormat="1" ht="25.5" customHeight="1" x14ac:dyDescent="0.35">
      <c r="A239" s="7"/>
      <c r="B239" s="6" t="s">
        <v>471</v>
      </c>
      <c r="C239" s="6" t="s">
        <v>39</v>
      </c>
      <c r="D239" s="7" t="s">
        <v>177</v>
      </c>
      <c r="E239" s="7" t="s">
        <v>178</v>
      </c>
      <c r="F239" s="7" t="s">
        <v>179</v>
      </c>
      <c r="G239" s="7" t="s">
        <v>178</v>
      </c>
      <c r="H239" s="9" t="s">
        <v>472</v>
      </c>
      <c r="I239" s="9" t="s">
        <v>168</v>
      </c>
      <c r="J239" s="10">
        <v>42</v>
      </c>
      <c r="K239" s="10">
        <v>1167</v>
      </c>
      <c r="L239" s="8">
        <v>49014</v>
      </c>
      <c r="M239" s="8">
        <v>56856.24</v>
      </c>
      <c r="N239" s="7" t="s">
        <v>351</v>
      </c>
      <c r="O239" s="7" t="s">
        <v>170</v>
      </c>
    </row>
    <row r="240" spans="1:15" s="1" customFormat="1" ht="25.5" customHeight="1" x14ac:dyDescent="0.35">
      <c r="A240" s="7"/>
      <c r="B240" s="6" t="s">
        <v>473</v>
      </c>
      <c r="C240" s="6" t="s">
        <v>39</v>
      </c>
      <c r="D240" s="7" t="s">
        <v>177</v>
      </c>
      <c r="E240" s="7" t="s">
        <v>178</v>
      </c>
      <c r="F240" s="7" t="s">
        <v>179</v>
      </c>
      <c r="G240" s="7" t="s">
        <v>178</v>
      </c>
      <c r="H240" s="9" t="s">
        <v>474</v>
      </c>
      <c r="I240" s="9" t="s">
        <v>168</v>
      </c>
      <c r="J240" s="10">
        <v>3635</v>
      </c>
      <c r="K240" s="10">
        <v>245</v>
      </c>
      <c r="L240" s="8">
        <v>890575</v>
      </c>
      <c r="M240" s="8">
        <v>1033066.9999999999</v>
      </c>
      <c r="N240" s="7" t="s">
        <v>351</v>
      </c>
      <c r="O240" s="7" t="s">
        <v>170</v>
      </c>
    </row>
    <row r="241" spans="1:15" s="1" customFormat="1" ht="25.5" customHeight="1" x14ac:dyDescent="0.35">
      <c r="A241" s="7"/>
      <c r="B241" s="6" t="s">
        <v>475</v>
      </c>
      <c r="C241" s="6" t="s">
        <v>39</v>
      </c>
      <c r="D241" s="7" t="s">
        <v>177</v>
      </c>
      <c r="E241" s="7" t="s">
        <v>178</v>
      </c>
      <c r="F241" s="7" t="s">
        <v>179</v>
      </c>
      <c r="G241" s="7" t="s">
        <v>178</v>
      </c>
      <c r="H241" s="9" t="s">
        <v>476</v>
      </c>
      <c r="I241" s="9" t="s">
        <v>168</v>
      </c>
      <c r="J241" s="10">
        <v>227</v>
      </c>
      <c r="K241" s="10">
        <v>423</v>
      </c>
      <c r="L241" s="8">
        <v>96021</v>
      </c>
      <c r="M241" s="8">
        <v>111384.35999999999</v>
      </c>
      <c r="N241" s="7" t="s">
        <v>351</v>
      </c>
      <c r="O241" s="7" t="s">
        <v>170</v>
      </c>
    </row>
    <row r="242" spans="1:15" s="1" customFormat="1" ht="25.5" customHeight="1" x14ac:dyDescent="0.35">
      <c r="A242" s="7"/>
      <c r="B242" s="6" t="s">
        <v>477</v>
      </c>
      <c r="C242" s="6" t="s">
        <v>39</v>
      </c>
      <c r="D242" s="7" t="s">
        <v>177</v>
      </c>
      <c r="E242" s="7" t="s">
        <v>178</v>
      </c>
      <c r="F242" s="7" t="s">
        <v>179</v>
      </c>
      <c r="G242" s="7" t="s">
        <v>178</v>
      </c>
      <c r="H242" s="9" t="s">
        <v>478</v>
      </c>
      <c r="I242" s="9" t="s">
        <v>168</v>
      </c>
      <c r="J242" s="10">
        <v>60</v>
      </c>
      <c r="K242" s="10">
        <v>1009</v>
      </c>
      <c r="L242" s="8">
        <v>60540</v>
      </c>
      <c r="M242" s="8">
        <v>70226.399999999994</v>
      </c>
      <c r="N242" s="7" t="s">
        <v>351</v>
      </c>
      <c r="O242" s="7" t="s">
        <v>170</v>
      </c>
    </row>
    <row r="243" spans="1:15" s="1" customFormat="1" ht="25.5" customHeight="1" x14ac:dyDescent="0.35">
      <c r="A243" s="7"/>
      <c r="B243" s="6" t="s">
        <v>479</v>
      </c>
      <c r="C243" s="6" t="s">
        <v>39</v>
      </c>
      <c r="D243" s="7" t="s">
        <v>177</v>
      </c>
      <c r="E243" s="7" t="s">
        <v>178</v>
      </c>
      <c r="F243" s="7" t="s">
        <v>179</v>
      </c>
      <c r="G243" s="7" t="s">
        <v>178</v>
      </c>
      <c r="H243" s="9" t="s">
        <v>400</v>
      </c>
      <c r="I243" s="9" t="s">
        <v>168</v>
      </c>
      <c r="J243" s="10">
        <v>457</v>
      </c>
      <c r="K243" s="10">
        <v>328</v>
      </c>
      <c r="L243" s="8">
        <v>149896</v>
      </c>
      <c r="M243" s="8">
        <v>173879.36</v>
      </c>
      <c r="N243" s="7" t="s">
        <v>351</v>
      </c>
      <c r="O243" s="7" t="s">
        <v>170</v>
      </c>
    </row>
    <row r="244" spans="1:15" s="1" customFormat="1" ht="25.5" customHeight="1" x14ac:dyDescent="0.35">
      <c r="A244" s="7"/>
      <c r="B244" s="6" t="s">
        <v>480</v>
      </c>
      <c r="C244" s="6" t="s">
        <v>39</v>
      </c>
      <c r="D244" s="7" t="s">
        <v>177</v>
      </c>
      <c r="E244" s="7" t="s">
        <v>178</v>
      </c>
      <c r="F244" s="7" t="s">
        <v>179</v>
      </c>
      <c r="G244" s="7" t="s">
        <v>178</v>
      </c>
      <c r="H244" s="9" t="s">
        <v>481</v>
      </c>
      <c r="I244" s="9" t="s">
        <v>168</v>
      </c>
      <c r="J244" s="10">
        <v>189</v>
      </c>
      <c r="K244" s="10">
        <v>210</v>
      </c>
      <c r="L244" s="8">
        <v>39690</v>
      </c>
      <c r="M244" s="8">
        <v>46040.399999999994</v>
      </c>
      <c r="N244" s="7" t="s">
        <v>351</v>
      </c>
      <c r="O244" s="7" t="s">
        <v>170</v>
      </c>
    </row>
    <row r="245" spans="1:15" s="1" customFormat="1" ht="25.5" customHeight="1" x14ac:dyDescent="0.35">
      <c r="A245" s="7"/>
      <c r="B245" s="6" t="s">
        <v>482</v>
      </c>
      <c r="C245" s="6" t="s">
        <v>39</v>
      </c>
      <c r="D245" s="7" t="s">
        <v>177</v>
      </c>
      <c r="E245" s="7" t="s">
        <v>178</v>
      </c>
      <c r="F245" s="7" t="s">
        <v>179</v>
      </c>
      <c r="G245" s="7" t="s">
        <v>178</v>
      </c>
      <c r="H245" s="9" t="s">
        <v>418</v>
      </c>
      <c r="I245" s="9" t="s">
        <v>168</v>
      </c>
      <c r="J245" s="10">
        <v>1380</v>
      </c>
      <c r="K245" s="10">
        <v>1009</v>
      </c>
      <c r="L245" s="8">
        <v>1392420</v>
      </c>
      <c r="M245" s="8">
        <v>1615207.2</v>
      </c>
      <c r="N245" s="7" t="s">
        <v>351</v>
      </c>
      <c r="O245" s="7" t="s">
        <v>170</v>
      </c>
    </row>
    <row r="246" spans="1:15" s="1" customFormat="1" ht="25.5" customHeight="1" x14ac:dyDescent="0.35">
      <c r="A246" s="7"/>
      <c r="B246" s="6" t="s">
        <v>483</v>
      </c>
      <c r="C246" s="6" t="s">
        <v>39</v>
      </c>
      <c r="D246" s="7" t="s">
        <v>177</v>
      </c>
      <c r="E246" s="7" t="s">
        <v>178</v>
      </c>
      <c r="F246" s="7" t="s">
        <v>179</v>
      </c>
      <c r="G246" s="7" t="s">
        <v>178</v>
      </c>
      <c r="H246" s="9" t="s">
        <v>484</v>
      </c>
      <c r="I246" s="9" t="s">
        <v>168</v>
      </c>
      <c r="J246" s="10">
        <v>76</v>
      </c>
      <c r="K246" s="10">
        <v>185</v>
      </c>
      <c r="L246" s="8">
        <v>14060</v>
      </c>
      <c r="M246" s="8">
        <v>16309.599999999999</v>
      </c>
      <c r="N246" s="7" t="s">
        <v>351</v>
      </c>
      <c r="O246" s="7" t="s">
        <v>170</v>
      </c>
    </row>
    <row r="247" spans="1:15" s="1" customFormat="1" ht="25.5" customHeight="1" x14ac:dyDescent="0.35">
      <c r="A247" s="7"/>
      <c r="B247" s="6" t="s">
        <v>485</v>
      </c>
      <c r="C247" s="6" t="s">
        <v>39</v>
      </c>
      <c r="D247" s="7" t="s">
        <v>177</v>
      </c>
      <c r="E247" s="7" t="s">
        <v>178</v>
      </c>
      <c r="F247" s="7" t="s">
        <v>179</v>
      </c>
      <c r="G247" s="7" t="s">
        <v>178</v>
      </c>
      <c r="H247" s="9" t="s">
        <v>350</v>
      </c>
      <c r="I247" s="9" t="s">
        <v>168</v>
      </c>
      <c r="J247" s="10">
        <v>24</v>
      </c>
      <c r="K247" s="10">
        <v>76</v>
      </c>
      <c r="L247" s="8">
        <v>1824</v>
      </c>
      <c r="M247" s="8">
        <v>2115.8399999999997</v>
      </c>
      <c r="N247" s="7" t="s">
        <v>351</v>
      </c>
      <c r="O247" s="7" t="s">
        <v>170</v>
      </c>
    </row>
    <row r="248" spans="1:15" s="1" customFormat="1" ht="25.5" customHeight="1" x14ac:dyDescent="0.35">
      <c r="A248" s="7"/>
      <c r="B248" s="6" t="s">
        <v>486</v>
      </c>
      <c r="C248" s="6" t="s">
        <v>39</v>
      </c>
      <c r="D248" s="7" t="s">
        <v>177</v>
      </c>
      <c r="E248" s="7" t="s">
        <v>178</v>
      </c>
      <c r="F248" s="7" t="s">
        <v>179</v>
      </c>
      <c r="G248" s="7" t="s">
        <v>178</v>
      </c>
      <c r="H248" s="9" t="s">
        <v>487</v>
      </c>
      <c r="I248" s="9" t="s">
        <v>168</v>
      </c>
      <c r="J248" s="10">
        <v>143</v>
      </c>
      <c r="K248" s="10">
        <v>171</v>
      </c>
      <c r="L248" s="8">
        <v>24453</v>
      </c>
      <c r="M248" s="8">
        <v>28365.48</v>
      </c>
      <c r="N248" s="7" t="s">
        <v>351</v>
      </c>
      <c r="O248" s="7" t="s">
        <v>170</v>
      </c>
    </row>
    <row r="249" spans="1:15" s="1" customFormat="1" ht="25.5" customHeight="1" x14ac:dyDescent="0.35">
      <c r="A249" s="7"/>
      <c r="B249" s="6" t="s">
        <v>488</v>
      </c>
      <c r="C249" s="6" t="s">
        <v>39</v>
      </c>
      <c r="D249" s="7" t="s">
        <v>177</v>
      </c>
      <c r="E249" s="7" t="s">
        <v>178</v>
      </c>
      <c r="F249" s="7" t="s">
        <v>179</v>
      </c>
      <c r="G249" s="7" t="s">
        <v>178</v>
      </c>
      <c r="H249" s="9" t="s">
        <v>489</v>
      </c>
      <c r="I249" s="9" t="s">
        <v>168</v>
      </c>
      <c r="J249" s="10">
        <v>338</v>
      </c>
      <c r="K249" s="10">
        <v>541</v>
      </c>
      <c r="L249" s="8">
        <v>182858</v>
      </c>
      <c r="M249" s="8">
        <v>212115.28</v>
      </c>
      <c r="N249" s="7" t="s">
        <v>351</v>
      </c>
      <c r="O249" s="7" t="s">
        <v>170</v>
      </c>
    </row>
    <row r="250" spans="1:15" s="1" customFormat="1" ht="25.5" customHeight="1" x14ac:dyDescent="0.35">
      <c r="A250" s="7"/>
      <c r="B250" s="6" t="s">
        <v>490</v>
      </c>
      <c r="C250" s="6" t="s">
        <v>39</v>
      </c>
      <c r="D250" s="7" t="s">
        <v>491</v>
      </c>
      <c r="E250" s="7" t="s">
        <v>492</v>
      </c>
      <c r="F250" s="7" t="s">
        <v>493</v>
      </c>
      <c r="G250" s="7" t="s">
        <v>493</v>
      </c>
      <c r="H250" s="9" t="s">
        <v>494</v>
      </c>
      <c r="I250" s="9" t="s">
        <v>168</v>
      </c>
      <c r="J250" s="10">
        <v>16000</v>
      </c>
      <c r="K250" s="10">
        <v>1237.9100000000001</v>
      </c>
      <c r="L250" s="8">
        <v>19806560</v>
      </c>
      <c r="M250" s="8">
        <v>22975609.599999998</v>
      </c>
      <c r="N250" s="7" t="s">
        <v>237</v>
      </c>
      <c r="O250" s="7" t="s">
        <v>495</v>
      </c>
    </row>
    <row r="251" spans="1:15" s="1" customFormat="1" ht="25.5" customHeight="1" x14ac:dyDescent="0.35">
      <c r="A251" s="7"/>
      <c r="B251" s="6" t="s">
        <v>496</v>
      </c>
      <c r="C251" s="6" t="s">
        <v>39</v>
      </c>
      <c r="D251" s="7" t="s">
        <v>164</v>
      </c>
      <c r="E251" s="7" t="s">
        <v>165</v>
      </c>
      <c r="F251" s="7" t="s">
        <v>166</v>
      </c>
      <c r="G251" s="7" t="s">
        <v>497</v>
      </c>
      <c r="H251" s="9" t="s">
        <v>494</v>
      </c>
      <c r="I251" s="9" t="s">
        <v>168</v>
      </c>
      <c r="J251" s="10">
        <v>16000</v>
      </c>
      <c r="K251" s="10">
        <v>887.44</v>
      </c>
      <c r="L251" s="8">
        <v>14199040</v>
      </c>
      <c r="M251" s="8">
        <v>16470886.399999999</v>
      </c>
      <c r="N251" s="7" t="s">
        <v>237</v>
      </c>
      <c r="O251" s="7" t="s">
        <v>170</v>
      </c>
    </row>
    <row r="252" spans="1:15" s="1" customFormat="1" ht="25.5" customHeight="1" x14ac:dyDescent="0.35">
      <c r="A252" s="7"/>
      <c r="B252" s="6" t="s">
        <v>498</v>
      </c>
      <c r="C252" s="6" t="s">
        <v>39</v>
      </c>
      <c r="D252" s="7" t="s">
        <v>177</v>
      </c>
      <c r="E252" s="7" t="s">
        <v>178</v>
      </c>
      <c r="F252" s="7" t="s">
        <v>179</v>
      </c>
      <c r="G252" s="7" t="s">
        <v>499</v>
      </c>
      <c r="H252" s="9" t="s">
        <v>494</v>
      </c>
      <c r="I252" s="9" t="s">
        <v>168</v>
      </c>
      <c r="J252" s="10">
        <v>16000</v>
      </c>
      <c r="K252" s="10">
        <v>525.38</v>
      </c>
      <c r="L252" s="8">
        <v>8406080</v>
      </c>
      <c r="M252" s="8">
        <v>9751052.7999999989</v>
      </c>
      <c r="N252" s="7" t="s">
        <v>237</v>
      </c>
      <c r="O252" s="7" t="s">
        <v>170</v>
      </c>
    </row>
    <row r="253" spans="1:15" s="1" customFormat="1" ht="25.5" customHeight="1" x14ac:dyDescent="0.35">
      <c r="A253" s="7"/>
      <c r="B253" s="6" t="s">
        <v>500</v>
      </c>
      <c r="C253" s="6" t="s">
        <v>39</v>
      </c>
      <c r="D253" s="7" t="s">
        <v>501</v>
      </c>
      <c r="E253" s="7" t="s">
        <v>502</v>
      </c>
      <c r="F253" s="7" t="s">
        <v>502</v>
      </c>
      <c r="G253" s="7" t="s">
        <v>503</v>
      </c>
      <c r="H253" s="9" t="s">
        <v>494</v>
      </c>
      <c r="I253" s="9" t="s">
        <v>504</v>
      </c>
      <c r="J253" s="10">
        <v>12</v>
      </c>
      <c r="K253" s="10">
        <v>1192986.3</v>
      </c>
      <c r="L253" s="8">
        <v>14315835.600000001</v>
      </c>
      <c r="M253" s="8">
        <v>16606369.296</v>
      </c>
      <c r="N253" s="7" t="s">
        <v>237</v>
      </c>
      <c r="O253" s="7" t="s">
        <v>495</v>
      </c>
    </row>
    <row r="254" spans="1:15" s="1" customFormat="1" ht="25.5" customHeight="1" x14ac:dyDescent="0.35">
      <c r="A254" s="7"/>
      <c r="B254" s="6" t="s">
        <v>505</v>
      </c>
      <c r="C254" s="6" t="s">
        <v>39</v>
      </c>
      <c r="D254" s="7" t="s">
        <v>164</v>
      </c>
      <c r="E254" s="7" t="s">
        <v>165</v>
      </c>
      <c r="F254" s="7" t="s">
        <v>166</v>
      </c>
      <c r="G254" s="7" t="s">
        <v>166</v>
      </c>
      <c r="H254" s="9" t="s">
        <v>52</v>
      </c>
      <c r="I254" s="9" t="s">
        <v>168</v>
      </c>
      <c r="J254" s="10">
        <v>8336</v>
      </c>
      <c r="K254" s="10">
        <v>460.48</v>
      </c>
      <c r="L254" s="8">
        <v>3838561.2800000003</v>
      </c>
      <c r="M254" s="8">
        <v>4452731.0848000003</v>
      </c>
      <c r="N254" s="7" t="s">
        <v>150</v>
      </c>
      <c r="O254" s="7" t="s">
        <v>170</v>
      </c>
    </row>
    <row r="255" spans="1:15" s="1" customFormat="1" ht="25.5" customHeight="1" x14ac:dyDescent="0.35">
      <c r="A255" s="7"/>
      <c r="B255" s="6" t="s">
        <v>506</v>
      </c>
      <c r="C255" s="6" t="s">
        <v>39</v>
      </c>
      <c r="D255" s="7" t="s">
        <v>164</v>
      </c>
      <c r="E255" s="7" t="s">
        <v>165</v>
      </c>
      <c r="F255" s="7" t="s">
        <v>166</v>
      </c>
      <c r="G255" s="7" t="s">
        <v>166</v>
      </c>
      <c r="H255" s="9" t="s">
        <v>250</v>
      </c>
      <c r="I255" s="9" t="s">
        <v>168</v>
      </c>
      <c r="J255" s="10">
        <v>908.82</v>
      </c>
      <c r="K255" s="10">
        <v>126.42</v>
      </c>
      <c r="L255" s="8">
        <v>114893.02440000001</v>
      </c>
      <c r="M255" s="8">
        <v>133275.90830400001</v>
      </c>
      <c r="N255" s="7" t="s">
        <v>150</v>
      </c>
      <c r="O255" s="7" t="s">
        <v>170</v>
      </c>
    </row>
    <row r="256" spans="1:15" s="1" customFormat="1" ht="25.5" customHeight="1" x14ac:dyDescent="0.35">
      <c r="A256" s="7"/>
      <c r="B256" s="6" t="s">
        <v>507</v>
      </c>
      <c r="C256" s="6" t="s">
        <v>39</v>
      </c>
      <c r="D256" s="7" t="s">
        <v>177</v>
      </c>
      <c r="E256" s="7" t="s">
        <v>178</v>
      </c>
      <c r="F256" s="7" t="s">
        <v>179</v>
      </c>
      <c r="G256" s="7" t="s">
        <v>179</v>
      </c>
      <c r="H256" s="9" t="s">
        <v>516</v>
      </c>
      <c r="I256" s="9" t="s">
        <v>168</v>
      </c>
      <c r="J256" s="10">
        <v>1006.8</v>
      </c>
      <c r="K256" s="10">
        <v>49.87</v>
      </c>
      <c r="L256" s="8">
        <v>50209.115999999995</v>
      </c>
      <c r="M256" s="8">
        <v>58242.574559999986</v>
      </c>
      <c r="N256" s="7" t="s">
        <v>150</v>
      </c>
      <c r="O256" s="7" t="s">
        <v>170</v>
      </c>
    </row>
    <row r="257" spans="1:15" s="1" customFormat="1" ht="25.5" customHeight="1" x14ac:dyDescent="0.35">
      <c r="A257" s="7"/>
      <c r="B257" s="6" t="s">
        <v>508</v>
      </c>
      <c r="C257" s="6" t="s">
        <v>39</v>
      </c>
      <c r="D257" s="7" t="s">
        <v>164</v>
      </c>
      <c r="E257" s="7" t="s">
        <v>165</v>
      </c>
      <c r="F257" s="7" t="s">
        <v>166</v>
      </c>
      <c r="G257" s="7" t="s">
        <v>165</v>
      </c>
      <c r="H257" s="9" t="s">
        <v>262</v>
      </c>
      <c r="I257" s="9" t="s">
        <v>168</v>
      </c>
      <c r="J257" s="10">
        <v>458</v>
      </c>
      <c r="K257" s="10">
        <v>353.47</v>
      </c>
      <c r="L257" s="8">
        <v>161889.26</v>
      </c>
      <c r="M257" s="8">
        <v>187791.5416</v>
      </c>
      <c r="N257" s="7" t="s">
        <v>150</v>
      </c>
      <c r="O257" s="7" t="s">
        <v>170</v>
      </c>
    </row>
    <row r="258" spans="1:15" s="1" customFormat="1" ht="25.5" customHeight="1" x14ac:dyDescent="0.35">
      <c r="A258" s="7"/>
      <c r="B258" s="6" t="s">
        <v>509</v>
      </c>
      <c r="C258" s="6" t="s">
        <v>39</v>
      </c>
      <c r="D258" s="7" t="s">
        <v>164</v>
      </c>
      <c r="E258" s="7" t="s">
        <v>165</v>
      </c>
      <c r="F258" s="7" t="s">
        <v>166</v>
      </c>
      <c r="G258" s="7" t="s">
        <v>165</v>
      </c>
      <c r="H258" s="9" t="s">
        <v>510</v>
      </c>
      <c r="I258" s="9" t="s">
        <v>168</v>
      </c>
      <c r="J258" s="10">
        <v>915</v>
      </c>
      <c r="K258" s="10">
        <v>915.72</v>
      </c>
      <c r="L258" s="8">
        <v>837883.8</v>
      </c>
      <c r="M258" s="8">
        <v>971945.20799999998</v>
      </c>
      <c r="N258" s="7" t="s">
        <v>150</v>
      </c>
      <c r="O258" s="7" t="s">
        <v>170</v>
      </c>
    </row>
    <row r="259" spans="1:15" s="1" customFormat="1" ht="25.5" customHeight="1" x14ac:dyDescent="0.35">
      <c r="A259" s="7"/>
      <c r="B259" s="6" t="s">
        <v>511</v>
      </c>
      <c r="C259" s="6" t="s">
        <v>39</v>
      </c>
      <c r="D259" s="7" t="s">
        <v>164</v>
      </c>
      <c r="E259" s="7" t="s">
        <v>165</v>
      </c>
      <c r="F259" s="7" t="s">
        <v>166</v>
      </c>
      <c r="G259" s="7" t="s">
        <v>165</v>
      </c>
      <c r="H259" s="9" t="s">
        <v>264</v>
      </c>
      <c r="I259" s="9" t="s">
        <v>168</v>
      </c>
      <c r="J259" s="10">
        <v>4537</v>
      </c>
      <c r="K259" s="10">
        <v>508.55</v>
      </c>
      <c r="L259" s="8">
        <v>2307291.35</v>
      </c>
      <c r="M259" s="8">
        <v>2676457.966</v>
      </c>
      <c r="N259" s="7" t="s">
        <v>150</v>
      </c>
      <c r="O259" s="7" t="s">
        <v>170</v>
      </c>
    </row>
    <row r="260" spans="1:15" s="1" customFormat="1" ht="25.5" customHeight="1" x14ac:dyDescent="0.35">
      <c r="A260" s="7"/>
      <c r="B260" s="6" t="s">
        <v>512</v>
      </c>
      <c r="C260" s="6" t="s">
        <v>39</v>
      </c>
      <c r="D260" s="7" t="s">
        <v>164</v>
      </c>
      <c r="E260" s="7" t="s">
        <v>165</v>
      </c>
      <c r="F260" s="7" t="s">
        <v>166</v>
      </c>
      <c r="G260" s="7" t="s">
        <v>165</v>
      </c>
      <c r="H260" s="9" t="s">
        <v>521</v>
      </c>
      <c r="I260" s="9" t="s">
        <v>168</v>
      </c>
      <c r="J260" s="10">
        <v>416</v>
      </c>
      <c r="K260" s="10">
        <v>272.24</v>
      </c>
      <c r="L260" s="8">
        <v>113251.84</v>
      </c>
      <c r="M260" s="8">
        <v>131372.13439999998</v>
      </c>
      <c r="N260" s="7" t="s">
        <v>150</v>
      </c>
      <c r="O260" s="7" t="s">
        <v>170</v>
      </c>
    </row>
    <row r="261" spans="1:15" s="1" customFormat="1" ht="25.5" customHeight="1" x14ac:dyDescent="0.35">
      <c r="A261" s="7"/>
      <c r="B261" s="25" t="s">
        <v>571</v>
      </c>
      <c r="C261" s="6" t="s">
        <v>39</v>
      </c>
      <c r="D261" s="7" t="s">
        <v>164</v>
      </c>
      <c r="E261" s="7" t="s">
        <v>165</v>
      </c>
      <c r="F261" s="7" t="s">
        <v>166</v>
      </c>
      <c r="G261" s="7" t="s">
        <v>165</v>
      </c>
      <c r="H261" s="9" t="s">
        <v>572</v>
      </c>
      <c r="I261" s="10" t="s">
        <v>573</v>
      </c>
      <c r="J261" s="10">
        <v>7460</v>
      </c>
      <c r="K261" s="8">
        <v>1283.42</v>
      </c>
      <c r="L261" s="8">
        <f t="shared" ref="L261" si="0">J261*K261</f>
        <v>9574313.2000000011</v>
      </c>
      <c r="M261" s="8">
        <f t="shared" ref="M261" si="1">L261*1.16</f>
        <v>11106203.312000001</v>
      </c>
      <c r="N261" s="7" t="s">
        <v>150</v>
      </c>
      <c r="O261" s="9" t="s">
        <v>170</v>
      </c>
    </row>
    <row r="262" spans="1:15" s="3" customFormat="1" ht="25.5" customHeight="1" x14ac:dyDescent="0.35">
      <c r="A262" s="5" t="s">
        <v>513</v>
      </c>
      <c r="B262" s="11"/>
      <c r="C262" s="11"/>
      <c r="D262" s="11"/>
      <c r="E262" s="11"/>
      <c r="F262" s="5"/>
      <c r="G262" s="5"/>
      <c r="H262" s="12"/>
      <c r="I262" s="12"/>
      <c r="J262" s="13"/>
      <c r="K262" s="13"/>
      <c r="L262" s="14">
        <f>SUM(L27:L261)</f>
        <v>34045846914.485603</v>
      </c>
      <c r="M262" s="14">
        <f>SUM(M27:M261)</f>
        <v>39504373201.984802</v>
      </c>
      <c r="N262" s="5"/>
      <c r="O262" s="5"/>
    </row>
    <row r="263" spans="1:15" s="3" customFormat="1" ht="25.5" customHeight="1" x14ac:dyDescent="0.35">
      <c r="A263" s="5" t="s">
        <v>514</v>
      </c>
      <c r="B263" s="11"/>
      <c r="C263" s="11"/>
      <c r="D263" s="11"/>
      <c r="E263" s="11"/>
      <c r="F263" s="5"/>
      <c r="G263" s="5"/>
      <c r="H263" s="12"/>
      <c r="I263" s="12"/>
      <c r="J263" s="13"/>
      <c r="K263" s="13"/>
      <c r="L263" s="14">
        <f>L262+L26</f>
        <v>90329312677.691895</v>
      </c>
      <c r="M263" s="14">
        <f>M262+M26</f>
        <v>104793193487.30409</v>
      </c>
      <c r="N263" s="5"/>
      <c r="O263" s="5"/>
    </row>
  </sheetData>
  <mergeCells count="22">
    <mergeCell ref="J1:L1"/>
    <mergeCell ref="M1:O1"/>
    <mergeCell ref="J2:L2"/>
    <mergeCell ref="J5:L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M8"/>
    <mergeCell ref="N8:N10"/>
    <mergeCell ref="J3:L3"/>
    <mergeCell ref="J4:L4"/>
    <mergeCell ref="J9:J10"/>
    <mergeCell ref="K9:K10"/>
    <mergeCell ref="L9:L10"/>
    <mergeCell ref="M9:M10"/>
    <mergeCell ref="O8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8A5A-829E-4295-9F6C-CED6910C62E4}">
  <dimension ref="A1:DT10"/>
  <sheetViews>
    <sheetView zoomScale="64" zoomScaleNormal="64" workbookViewId="0">
      <selection activeCell="E11" sqref="E11"/>
    </sheetView>
  </sheetViews>
  <sheetFormatPr defaultRowHeight="14.5" x14ac:dyDescent="0.35"/>
  <cols>
    <col min="1" max="2" width="13.36328125" customWidth="1"/>
    <col min="3" max="3" width="16.36328125" customWidth="1"/>
    <col min="4" max="4" width="17.453125" customWidth="1"/>
    <col min="5" max="5" width="15.81640625" customWidth="1"/>
    <col min="6" max="6" width="18" customWidth="1"/>
    <col min="7" max="7" width="21.1796875" customWidth="1"/>
    <col min="8" max="8" width="26.90625" customWidth="1"/>
    <col min="9" max="9" width="13.90625" customWidth="1"/>
    <col min="10" max="10" width="13" customWidth="1"/>
    <col min="11" max="11" width="14.1796875" customWidth="1"/>
    <col min="12" max="12" width="16.36328125" customWidth="1"/>
    <col min="13" max="13" width="18" customWidth="1"/>
    <col min="14" max="14" width="14.6328125" customWidth="1"/>
    <col min="15" max="15" width="14.81640625" customWidth="1"/>
    <col min="16" max="16" width="17.6328125" customWidth="1"/>
    <col min="17" max="17" width="18.1796875" customWidth="1"/>
    <col min="18" max="18" width="16" customWidth="1"/>
    <col min="19" max="19" width="8.81640625" bestFit="1" customWidth="1"/>
    <col min="20" max="20" width="17.1796875" customWidth="1"/>
    <col min="21" max="21" width="13.6328125" bestFit="1" customWidth="1"/>
    <col min="22" max="22" width="15.36328125" customWidth="1"/>
    <col min="23" max="23" width="8.81640625" bestFit="1" customWidth="1"/>
    <col min="24" max="25" width="13.6328125" bestFit="1" customWidth="1"/>
    <col min="26" max="26" width="11.26953125" bestFit="1" customWidth="1"/>
    <col min="27" max="27" width="8.81640625" bestFit="1" customWidth="1"/>
    <col min="28" max="29" width="13.6328125" bestFit="1" customWidth="1"/>
    <col min="30" max="30" width="11.26953125" bestFit="1" customWidth="1"/>
    <col min="31" max="31" width="8.81640625" bestFit="1" customWidth="1"/>
    <col min="32" max="33" width="13.6328125" bestFit="1" customWidth="1"/>
    <col min="34" max="34" width="11.26953125" bestFit="1" customWidth="1"/>
    <col min="35" max="35" width="8.81640625" bestFit="1" customWidth="1"/>
    <col min="36" max="37" width="13.6328125" bestFit="1" customWidth="1"/>
    <col min="38" max="38" width="11.26953125" bestFit="1" customWidth="1"/>
    <col min="39" max="39" width="8.81640625" bestFit="1" customWidth="1"/>
    <col min="40" max="41" width="13.6328125" bestFit="1" customWidth="1"/>
    <col min="42" max="42" width="11.26953125" bestFit="1" customWidth="1"/>
    <col min="43" max="43" width="8.81640625" bestFit="1" customWidth="1"/>
    <col min="44" max="45" width="13.6328125" bestFit="1" customWidth="1"/>
    <col min="46" max="46" width="11.26953125" bestFit="1" customWidth="1"/>
    <col min="47" max="47" width="8.81640625" bestFit="1" customWidth="1"/>
    <col min="48" max="49" width="13.6328125" bestFit="1" customWidth="1"/>
    <col min="50" max="50" width="11.26953125" bestFit="1" customWidth="1"/>
    <col min="51" max="51" width="8.81640625" bestFit="1" customWidth="1"/>
    <col min="52" max="53" width="13.6328125" bestFit="1" customWidth="1"/>
    <col min="54" max="54" width="11.26953125" bestFit="1" customWidth="1"/>
    <col min="55" max="55" width="8.81640625" bestFit="1" customWidth="1"/>
    <col min="56" max="57" width="13.6328125" bestFit="1" customWidth="1"/>
    <col min="58" max="58" width="11.26953125" bestFit="1" customWidth="1"/>
    <col min="59" max="59" width="8.81640625" bestFit="1" customWidth="1"/>
    <col min="60" max="61" width="13.6328125" bestFit="1" customWidth="1"/>
    <col min="62" max="62" width="11.26953125" bestFit="1" customWidth="1"/>
    <col min="63" max="63" width="8.81640625" bestFit="1" customWidth="1"/>
    <col min="64" max="65" width="13.6328125" bestFit="1" customWidth="1"/>
    <col min="66" max="66" width="11.26953125" bestFit="1" customWidth="1"/>
    <col min="67" max="67" width="8.81640625" bestFit="1" customWidth="1"/>
    <col min="68" max="69" width="13.6328125" bestFit="1" customWidth="1"/>
    <col min="70" max="70" width="11.26953125" bestFit="1" customWidth="1"/>
    <col min="71" max="71" width="8.81640625" bestFit="1" customWidth="1"/>
    <col min="72" max="73" width="13.6328125" bestFit="1" customWidth="1"/>
    <col min="74" max="74" width="11.26953125" bestFit="1" customWidth="1"/>
    <col min="75" max="75" width="8.81640625" bestFit="1" customWidth="1"/>
    <col min="76" max="77" width="13.6328125" bestFit="1" customWidth="1"/>
    <col min="78" max="78" width="11.26953125" bestFit="1" customWidth="1"/>
    <col min="79" max="79" width="8.81640625" bestFit="1" customWidth="1"/>
    <col min="80" max="81" width="13.6328125" bestFit="1" customWidth="1"/>
    <col min="82" max="82" width="11.26953125" bestFit="1" customWidth="1"/>
    <col min="83" max="83" width="8.81640625" bestFit="1" customWidth="1"/>
    <col min="84" max="85" width="13.6328125" bestFit="1" customWidth="1"/>
    <col min="86" max="86" width="11.26953125" bestFit="1" customWidth="1"/>
    <col min="87" max="87" width="8.81640625" bestFit="1" customWidth="1"/>
    <col min="88" max="89" width="13.6328125" bestFit="1" customWidth="1"/>
    <col min="90" max="90" width="11.26953125" bestFit="1" customWidth="1"/>
    <col min="91" max="91" width="8.81640625" bestFit="1" customWidth="1"/>
    <col min="92" max="93" width="13.6328125" bestFit="1" customWidth="1"/>
    <col min="94" max="94" width="11.26953125" bestFit="1" customWidth="1"/>
    <col min="95" max="95" width="8.81640625" bestFit="1" customWidth="1"/>
    <col min="96" max="97" width="13.6328125" bestFit="1" customWidth="1"/>
    <col min="98" max="98" width="11.26953125" bestFit="1" customWidth="1"/>
    <col min="99" max="99" width="8.81640625" bestFit="1" customWidth="1"/>
    <col min="100" max="101" width="13.6328125" bestFit="1" customWidth="1"/>
    <col min="102" max="102" width="11.26953125" bestFit="1" customWidth="1"/>
    <col min="103" max="103" width="8.81640625" bestFit="1" customWidth="1"/>
    <col min="104" max="105" width="13.6328125" bestFit="1" customWidth="1"/>
    <col min="106" max="106" width="11.26953125" bestFit="1" customWidth="1"/>
    <col min="107" max="107" width="8.81640625" bestFit="1" customWidth="1"/>
    <col min="108" max="109" width="13.6328125" bestFit="1" customWidth="1"/>
    <col min="110" max="110" width="10.36328125" bestFit="1" customWidth="1"/>
    <col min="111" max="111" width="8.81640625" bestFit="1" customWidth="1"/>
    <col min="112" max="113" width="12.1796875" bestFit="1" customWidth="1"/>
    <col min="114" max="114" width="14.54296875" bestFit="1" customWidth="1"/>
    <col min="115" max="115" width="15.453125" bestFit="1" customWidth="1"/>
  </cols>
  <sheetData>
    <row r="1" spans="1:124" s="17" customFormat="1" ht="65.25" customHeight="1" x14ac:dyDescent="0.35">
      <c r="A1" s="16"/>
      <c r="B1" s="16"/>
      <c r="C1" s="16"/>
      <c r="J1" s="26" t="s">
        <v>525</v>
      </c>
      <c r="K1" s="26"/>
      <c r="L1" s="26"/>
    </row>
    <row r="2" spans="1:124" s="17" customFormat="1" ht="17.25" customHeight="1" x14ac:dyDescent="0.35">
      <c r="A2" s="16"/>
      <c r="B2" s="16"/>
      <c r="C2" s="16"/>
      <c r="J2" s="18"/>
      <c r="K2" s="18"/>
    </row>
    <row r="3" spans="1:124" s="17" customFormat="1" ht="84" customHeight="1" x14ac:dyDescent="0.35">
      <c r="A3" s="16"/>
      <c r="B3" s="16"/>
      <c r="C3" s="33" t="s">
        <v>526</v>
      </c>
      <c r="D3" s="33"/>
      <c r="E3" s="33"/>
      <c r="F3" s="33"/>
      <c r="G3" s="33"/>
      <c r="H3" s="33"/>
      <c r="I3" s="33"/>
      <c r="J3" s="20"/>
      <c r="K3" s="20"/>
      <c r="L3" s="20"/>
      <c r="M3" s="20"/>
    </row>
    <row r="4" spans="1:124" s="19" customFormat="1" ht="30.75" customHeight="1" x14ac:dyDescent="0.35">
      <c r="A4" s="34" t="s">
        <v>4</v>
      </c>
      <c r="B4" s="29" t="s">
        <v>5</v>
      </c>
      <c r="C4" s="29" t="s">
        <v>6</v>
      </c>
      <c r="D4" s="34" t="s">
        <v>527</v>
      </c>
      <c r="E4" s="34" t="s">
        <v>528</v>
      </c>
      <c r="F4" s="34" t="s">
        <v>529</v>
      </c>
      <c r="G4" s="34" t="s">
        <v>10</v>
      </c>
      <c r="H4" s="34" t="s">
        <v>11</v>
      </c>
      <c r="I4" s="34" t="s">
        <v>12</v>
      </c>
      <c r="J4" s="34" t="s">
        <v>530</v>
      </c>
      <c r="K4" s="34"/>
      <c r="L4" s="34"/>
      <c r="M4" s="34"/>
      <c r="N4" s="34" t="s">
        <v>531</v>
      </c>
      <c r="O4" s="34"/>
      <c r="P4" s="34"/>
      <c r="Q4" s="34"/>
      <c r="R4" s="34" t="s">
        <v>532</v>
      </c>
      <c r="S4" s="34"/>
      <c r="T4" s="34"/>
      <c r="U4" s="34"/>
      <c r="V4" s="34" t="s">
        <v>533</v>
      </c>
      <c r="W4" s="34"/>
      <c r="X4" s="34"/>
      <c r="Y4" s="34"/>
      <c r="Z4" s="34" t="s">
        <v>534</v>
      </c>
      <c r="AA4" s="34"/>
      <c r="AB4" s="34"/>
      <c r="AC4" s="34"/>
      <c r="AD4" s="34" t="s">
        <v>535</v>
      </c>
      <c r="AE4" s="34"/>
      <c r="AF4" s="34"/>
      <c r="AG4" s="34"/>
      <c r="AH4" s="34" t="s">
        <v>536</v>
      </c>
      <c r="AI4" s="34"/>
      <c r="AJ4" s="34"/>
      <c r="AK4" s="34"/>
      <c r="AL4" s="34" t="s">
        <v>537</v>
      </c>
      <c r="AM4" s="34"/>
      <c r="AN4" s="34"/>
      <c r="AO4" s="34"/>
      <c r="AP4" s="34" t="s">
        <v>538</v>
      </c>
      <c r="AQ4" s="34"/>
      <c r="AR4" s="34"/>
      <c r="AS4" s="34"/>
      <c r="AT4" s="34" t="s">
        <v>539</v>
      </c>
      <c r="AU4" s="34"/>
      <c r="AV4" s="34"/>
      <c r="AW4" s="34"/>
      <c r="AX4" s="34" t="s">
        <v>540</v>
      </c>
      <c r="AY4" s="34"/>
      <c r="AZ4" s="34"/>
      <c r="BA4" s="34"/>
      <c r="BB4" s="34" t="s">
        <v>541</v>
      </c>
      <c r="BC4" s="34"/>
      <c r="BD4" s="34"/>
      <c r="BE4" s="34"/>
      <c r="BF4" s="34" t="s">
        <v>542</v>
      </c>
      <c r="BG4" s="34"/>
      <c r="BH4" s="34"/>
      <c r="BI4" s="34"/>
      <c r="BJ4" s="34" t="s">
        <v>543</v>
      </c>
      <c r="BK4" s="34"/>
      <c r="BL4" s="34"/>
      <c r="BM4" s="34"/>
      <c r="BN4" s="34" t="s">
        <v>544</v>
      </c>
      <c r="BO4" s="34"/>
      <c r="BP4" s="34"/>
      <c r="BQ4" s="34"/>
      <c r="BR4" s="34" t="s">
        <v>545</v>
      </c>
      <c r="BS4" s="34"/>
      <c r="BT4" s="34"/>
      <c r="BU4" s="34"/>
      <c r="BV4" s="34" t="s">
        <v>546</v>
      </c>
      <c r="BW4" s="34"/>
      <c r="BX4" s="34"/>
      <c r="BY4" s="34"/>
      <c r="BZ4" s="34" t="s">
        <v>547</v>
      </c>
      <c r="CA4" s="34"/>
      <c r="CB4" s="34"/>
      <c r="CC4" s="34"/>
      <c r="CD4" s="34" t="s">
        <v>548</v>
      </c>
      <c r="CE4" s="34"/>
      <c r="CF4" s="34"/>
      <c r="CG4" s="34"/>
      <c r="CH4" s="34" t="s">
        <v>549</v>
      </c>
      <c r="CI4" s="34"/>
      <c r="CJ4" s="34"/>
      <c r="CK4" s="34"/>
      <c r="CL4" s="34" t="s">
        <v>550</v>
      </c>
      <c r="CM4" s="34"/>
      <c r="CN4" s="34"/>
      <c r="CO4" s="34"/>
      <c r="CP4" s="34" t="s">
        <v>551</v>
      </c>
      <c r="CQ4" s="34"/>
      <c r="CR4" s="34"/>
      <c r="CS4" s="34"/>
      <c r="CT4" s="34" t="s">
        <v>552</v>
      </c>
      <c r="CU4" s="34"/>
      <c r="CV4" s="34"/>
      <c r="CW4" s="34"/>
      <c r="CX4" s="34" t="s">
        <v>553</v>
      </c>
      <c r="CY4" s="34"/>
      <c r="CZ4" s="34"/>
      <c r="DA4" s="34"/>
      <c r="DB4" s="34" t="s">
        <v>554</v>
      </c>
      <c r="DC4" s="34"/>
      <c r="DD4" s="34"/>
      <c r="DE4" s="34"/>
      <c r="DF4" s="34" t="s">
        <v>555</v>
      </c>
      <c r="DG4" s="34"/>
      <c r="DH4" s="34"/>
      <c r="DI4" s="34"/>
      <c r="DJ4" s="36" t="s">
        <v>556</v>
      </c>
      <c r="DK4" s="37"/>
      <c r="DL4" s="29" t="s">
        <v>14</v>
      </c>
      <c r="DM4" s="29" t="s">
        <v>15</v>
      </c>
      <c r="DN4" s="34" t="s">
        <v>16</v>
      </c>
      <c r="DO4" s="38" t="s">
        <v>17</v>
      </c>
      <c r="DP4" s="34" t="s">
        <v>18</v>
      </c>
      <c r="DQ4" s="34" t="s">
        <v>557</v>
      </c>
      <c r="DR4" s="34" t="s">
        <v>19</v>
      </c>
      <c r="DS4" s="34" t="s">
        <v>20</v>
      </c>
      <c r="DT4" s="34" t="s">
        <v>21</v>
      </c>
    </row>
    <row r="5" spans="1:124" s="19" customFormat="1" ht="26.25" customHeight="1" x14ac:dyDescent="0.35">
      <c r="A5" s="34"/>
      <c r="B5" s="30"/>
      <c r="C5" s="30"/>
      <c r="D5" s="34"/>
      <c r="E5" s="34"/>
      <c r="F5" s="34"/>
      <c r="G5" s="34"/>
      <c r="H5" s="34"/>
      <c r="I5" s="34"/>
      <c r="J5" s="34" t="s">
        <v>22</v>
      </c>
      <c r="K5" s="34" t="s">
        <v>558</v>
      </c>
      <c r="L5" s="35" t="s">
        <v>559</v>
      </c>
      <c r="M5" s="35" t="s">
        <v>560</v>
      </c>
      <c r="N5" s="34" t="s">
        <v>22</v>
      </c>
      <c r="O5" s="34" t="s">
        <v>558</v>
      </c>
      <c r="P5" s="35" t="s">
        <v>559</v>
      </c>
      <c r="Q5" s="35" t="s">
        <v>560</v>
      </c>
      <c r="R5" s="34" t="s">
        <v>22</v>
      </c>
      <c r="S5" s="34" t="s">
        <v>558</v>
      </c>
      <c r="T5" s="35" t="s">
        <v>559</v>
      </c>
      <c r="U5" s="35" t="s">
        <v>560</v>
      </c>
      <c r="V5" s="34" t="s">
        <v>22</v>
      </c>
      <c r="W5" s="34" t="s">
        <v>558</v>
      </c>
      <c r="X5" s="35" t="s">
        <v>559</v>
      </c>
      <c r="Y5" s="35" t="s">
        <v>560</v>
      </c>
      <c r="Z5" s="34" t="s">
        <v>22</v>
      </c>
      <c r="AA5" s="34" t="s">
        <v>558</v>
      </c>
      <c r="AB5" s="35" t="s">
        <v>559</v>
      </c>
      <c r="AC5" s="35" t="s">
        <v>560</v>
      </c>
      <c r="AD5" s="34" t="s">
        <v>22</v>
      </c>
      <c r="AE5" s="34" t="s">
        <v>558</v>
      </c>
      <c r="AF5" s="35" t="s">
        <v>559</v>
      </c>
      <c r="AG5" s="35" t="s">
        <v>560</v>
      </c>
      <c r="AH5" s="34" t="s">
        <v>22</v>
      </c>
      <c r="AI5" s="34" t="s">
        <v>558</v>
      </c>
      <c r="AJ5" s="35" t="s">
        <v>559</v>
      </c>
      <c r="AK5" s="35" t="s">
        <v>560</v>
      </c>
      <c r="AL5" s="34" t="s">
        <v>22</v>
      </c>
      <c r="AM5" s="34" t="s">
        <v>558</v>
      </c>
      <c r="AN5" s="35" t="s">
        <v>559</v>
      </c>
      <c r="AO5" s="35" t="s">
        <v>560</v>
      </c>
      <c r="AP5" s="34" t="s">
        <v>22</v>
      </c>
      <c r="AQ5" s="34" t="s">
        <v>558</v>
      </c>
      <c r="AR5" s="35" t="s">
        <v>559</v>
      </c>
      <c r="AS5" s="35" t="s">
        <v>560</v>
      </c>
      <c r="AT5" s="34" t="s">
        <v>22</v>
      </c>
      <c r="AU5" s="34" t="s">
        <v>558</v>
      </c>
      <c r="AV5" s="35" t="s">
        <v>559</v>
      </c>
      <c r="AW5" s="35" t="s">
        <v>560</v>
      </c>
      <c r="AX5" s="34" t="s">
        <v>22</v>
      </c>
      <c r="AY5" s="34" t="s">
        <v>558</v>
      </c>
      <c r="AZ5" s="35" t="s">
        <v>559</v>
      </c>
      <c r="BA5" s="35" t="s">
        <v>560</v>
      </c>
      <c r="BB5" s="34" t="s">
        <v>22</v>
      </c>
      <c r="BC5" s="34" t="s">
        <v>558</v>
      </c>
      <c r="BD5" s="35" t="s">
        <v>559</v>
      </c>
      <c r="BE5" s="35" t="s">
        <v>560</v>
      </c>
      <c r="BF5" s="34" t="s">
        <v>22</v>
      </c>
      <c r="BG5" s="34" t="s">
        <v>558</v>
      </c>
      <c r="BH5" s="35" t="s">
        <v>559</v>
      </c>
      <c r="BI5" s="35" t="s">
        <v>560</v>
      </c>
      <c r="BJ5" s="34" t="s">
        <v>22</v>
      </c>
      <c r="BK5" s="34" t="s">
        <v>558</v>
      </c>
      <c r="BL5" s="35" t="s">
        <v>559</v>
      </c>
      <c r="BM5" s="35" t="s">
        <v>560</v>
      </c>
      <c r="BN5" s="34" t="s">
        <v>22</v>
      </c>
      <c r="BO5" s="34" t="s">
        <v>558</v>
      </c>
      <c r="BP5" s="35" t="s">
        <v>559</v>
      </c>
      <c r="BQ5" s="35" t="s">
        <v>560</v>
      </c>
      <c r="BR5" s="34" t="s">
        <v>22</v>
      </c>
      <c r="BS5" s="34" t="s">
        <v>558</v>
      </c>
      <c r="BT5" s="35" t="s">
        <v>559</v>
      </c>
      <c r="BU5" s="35" t="s">
        <v>560</v>
      </c>
      <c r="BV5" s="34" t="s">
        <v>22</v>
      </c>
      <c r="BW5" s="34" t="s">
        <v>558</v>
      </c>
      <c r="BX5" s="35" t="s">
        <v>559</v>
      </c>
      <c r="BY5" s="35" t="s">
        <v>560</v>
      </c>
      <c r="BZ5" s="34" t="s">
        <v>22</v>
      </c>
      <c r="CA5" s="34" t="s">
        <v>558</v>
      </c>
      <c r="CB5" s="35" t="s">
        <v>559</v>
      </c>
      <c r="CC5" s="35" t="s">
        <v>560</v>
      </c>
      <c r="CD5" s="34" t="s">
        <v>22</v>
      </c>
      <c r="CE5" s="34" t="s">
        <v>558</v>
      </c>
      <c r="CF5" s="35" t="s">
        <v>559</v>
      </c>
      <c r="CG5" s="35" t="s">
        <v>560</v>
      </c>
      <c r="CH5" s="34" t="s">
        <v>22</v>
      </c>
      <c r="CI5" s="34" t="s">
        <v>558</v>
      </c>
      <c r="CJ5" s="35" t="s">
        <v>559</v>
      </c>
      <c r="CK5" s="35" t="s">
        <v>560</v>
      </c>
      <c r="CL5" s="34" t="s">
        <v>22</v>
      </c>
      <c r="CM5" s="34" t="s">
        <v>558</v>
      </c>
      <c r="CN5" s="35" t="s">
        <v>559</v>
      </c>
      <c r="CO5" s="35" t="s">
        <v>560</v>
      </c>
      <c r="CP5" s="34" t="s">
        <v>22</v>
      </c>
      <c r="CQ5" s="34" t="s">
        <v>558</v>
      </c>
      <c r="CR5" s="35" t="s">
        <v>559</v>
      </c>
      <c r="CS5" s="35" t="s">
        <v>560</v>
      </c>
      <c r="CT5" s="34" t="s">
        <v>22</v>
      </c>
      <c r="CU5" s="34" t="s">
        <v>558</v>
      </c>
      <c r="CV5" s="35" t="s">
        <v>559</v>
      </c>
      <c r="CW5" s="35" t="s">
        <v>560</v>
      </c>
      <c r="CX5" s="34" t="s">
        <v>22</v>
      </c>
      <c r="CY5" s="34" t="s">
        <v>558</v>
      </c>
      <c r="CZ5" s="35" t="s">
        <v>559</v>
      </c>
      <c r="DA5" s="35" t="s">
        <v>560</v>
      </c>
      <c r="DB5" s="34" t="s">
        <v>22</v>
      </c>
      <c r="DC5" s="34" t="s">
        <v>558</v>
      </c>
      <c r="DD5" s="35" t="s">
        <v>559</v>
      </c>
      <c r="DE5" s="35" t="s">
        <v>560</v>
      </c>
      <c r="DF5" s="34" t="s">
        <v>22</v>
      </c>
      <c r="DG5" s="34" t="s">
        <v>558</v>
      </c>
      <c r="DH5" s="35" t="s">
        <v>559</v>
      </c>
      <c r="DI5" s="35" t="s">
        <v>560</v>
      </c>
      <c r="DJ5" s="39" t="s">
        <v>559</v>
      </c>
      <c r="DK5" s="39" t="s">
        <v>560</v>
      </c>
      <c r="DL5" s="30"/>
      <c r="DM5" s="30"/>
      <c r="DN5" s="34"/>
      <c r="DO5" s="38"/>
      <c r="DP5" s="34"/>
      <c r="DQ5" s="34"/>
      <c r="DR5" s="34"/>
      <c r="DS5" s="34"/>
      <c r="DT5" s="34"/>
    </row>
    <row r="6" spans="1:124" s="19" customFormat="1" ht="41.25" customHeight="1" x14ac:dyDescent="0.35">
      <c r="A6" s="34"/>
      <c r="B6" s="31"/>
      <c r="C6" s="31"/>
      <c r="D6" s="34"/>
      <c r="E6" s="34"/>
      <c r="F6" s="34"/>
      <c r="G6" s="34"/>
      <c r="H6" s="34"/>
      <c r="I6" s="34"/>
      <c r="J6" s="34"/>
      <c r="K6" s="34"/>
      <c r="L6" s="35"/>
      <c r="M6" s="35"/>
      <c r="N6" s="34"/>
      <c r="O6" s="34"/>
      <c r="P6" s="35"/>
      <c r="Q6" s="35"/>
      <c r="R6" s="34"/>
      <c r="S6" s="34"/>
      <c r="T6" s="35"/>
      <c r="U6" s="35"/>
      <c r="V6" s="34"/>
      <c r="W6" s="34"/>
      <c r="X6" s="35"/>
      <c r="Y6" s="35"/>
      <c r="Z6" s="34"/>
      <c r="AA6" s="34"/>
      <c r="AB6" s="35"/>
      <c r="AC6" s="35"/>
      <c r="AD6" s="34"/>
      <c r="AE6" s="34"/>
      <c r="AF6" s="35"/>
      <c r="AG6" s="35"/>
      <c r="AH6" s="34"/>
      <c r="AI6" s="34"/>
      <c r="AJ6" s="35"/>
      <c r="AK6" s="35"/>
      <c r="AL6" s="34"/>
      <c r="AM6" s="34"/>
      <c r="AN6" s="35"/>
      <c r="AO6" s="35"/>
      <c r="AP6" s="34"/>
      <c r="AQ6" s="34"/>
      <c r="AR6" s="35"/>
      <c r="AS6" s="35"/>
      <c r="AT6" s="34"/>
      <c r="AU6" s="34"/>
      <c r="AV6" s="35"/>
      <c r="AW6" s="35"/>
      <c r="AX6" s="34"/>
      <c r="AY6" s="34"/>
      <c r="AZ6" s="35"/>
      <c r="BA6" s="35"/>
      <c r="BB6" s="34"/>
      <c r="BC6" s="34"/>
      <c r="BD6" s="35"/>
      <c r="BE6" s="35"/>
      <c r="BF6" s="34"/>
      <c r="BG6" s="34"/>
      <c r="BH6" s="35"/>
      <c r="BI6" s="35"/>
      <c r="BJ6" s="34"/>
      <c r="BK6" s="34"/>
      <c r="BL6" s="35"/>
      <c r="BM6" s="35"/>
      <c r="BN6" s="34"/>
      <c r="BO6" s="34"/>
      <c r="BP6" s="35"/>
      <c r="BQ6" s="35"/>
      <c r="BR6" s="34"/>
      <c r="BS6" s="34"/>
      <c r="BT6" s="35"/>
      <c r="BU6" s="35"/>
      <c r="BV6" s="34"/>
      <c r="BW6" s="34"/>
      <c r="BX6" s="35"/>
      <c r="BY6" s="35"/>
      <c r="BZ6" s="34"/>
      <c r="CA6" s="34"/>
      <c r="CB6" s="35"/>
      <c r="CC6" s="35"/>
      <c r="CD6" s="34"/>
      <c r="CE6" s="34"/>
      <c r="CF6" s="35"/>
      <c r="CG6" s="35"/>
      <c r="CH6" s="34"/>
      <c r="CI6" s="34"/>
      <c r="CJ6" s="35"/>
      <c r="CK6" s="35"/>
      <c r="CL6" s="34"/>
      <c r="CM6" s="34"/>
      <c r="CN6" s="35"/>
      <c r="CO6" s="35"/>
      <c r="CP6" s="34"/>
      <c r="CQ6" s="34"/>
      <c r="CR6" s="35"/>
      <c r="CS6" s="35"/>
      <c r="CT6" s="34"/>
      <c r="CU6" s="34"/>
      <c r="CV6" s="35"/>
      <c r="CW6" s="35"/>
      <c r="CX6" s="34"/>
      <c r="CY6" s="34"/>
      <c r="CZ6" s="35"/>
      <c r="DA6" s="35"/>
      <c r="DB6" s="34"/>
      <c r="DC6" s="34"/>
      <c r="DD6" s="35"/>
      <c r="DE6" s="35"/>
      <c r="DF6" s="34"/>
      <c r="DG6" s="34"/>
      <c r="DH6" s="35"/>
      <c r="DI6" s="35"/>
      <c r="DJ6" s="40"/>
      <c r="DK6" s="40"/>
      <c r="DL6" s="31"/>
      <c r="DM6" s="31"/>
      <c r="DN6" s="34"/>
      <c r="DO6" s="38"/>
      <c r="DP6" s="34"/>
      <c r="DQ6" s="34"/>
      <c r="DR6" s="34"/>
      <c r="DS6" s="34"/>
      <c r="DT6" s="34"/>
    </row>
    <row r="7" spans="1:124" s="19" customFormat="1" ht="20.149999999999999" customHeight="1" x14ac:dyDescent="0.3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15">
        <v>12</v>
      </c>
      <c r="M7" s="15">
        <v>13</v>
      </c>
      <c r="N7" s="15">
        <v>10</v>
      </c>
      <c r="O7" s="15">
        <v>11</v>
      </c>
      <c r="P7" s="15">
        <v>12</v>
      </c>
      <c r="Q7" s="15">
        <v>13</v>
      </c>
      <c r="R7" s="15">
        <v>10</v>
      </c>
      <c r="S7" s="15">
        <v>11</v>
      </c>
      <c r="T7" s="15">
        <v>12</v>
      </c>
      <c r="U7" s="15">
        <v>13</v>
      </c>
      <c r="V7" s="15">
        <v>10</v>
      </c>
      <c r="W7" s="15">
        <v>11</v>
      </c>
      <c r="X7" s="15">
        <v>12</v>
      </c>
      <c r="Y7" s="15">
        <v>13</v>
      </c>
      <c r="Z7" s="15">
        <v>10</v>
      </c>
      <c r="AA7" s="15">
        <v>11</v>
      </c>
      <c r="AB7" s="15">
        <v>12</v>
      </c>
      <c r="AC7" s="15">
        <v>13</v>
      </c>
      <c r="AD7" s="15">
        <v>10</v>
      </c>
      <c r="AE7" s="15">
        <v>11</v>
      </c>
      <c r="AF7" s="15">
        <v>12</v>
      </c>
      <c r="AG7" s="15">
        <v>13</v>
      </c>
      <c r="AH7" s="15">
        <v>10</v>
      </c>
      <c r="AI7" s="15">
        <v>11</v>
      </c>
      <c r="AJ7" s="15">
        <v>12</v>
      </c>
      <c r="AK7" s="15">
        <v>13</v>
      </c>
      <c r="AL7" s="15">
        <v>10</v>
      </c>
      <c r="AM7" s="15">
        <v>11</v>
      </c>
      <c r="AN7" s="15">
        <v>12</v>
      </c>
      <c r="AO7" s="15">
        <v>13</v>
      </c>
      <c r="AP7" s="15">
        <v>10</v>
      </c>
      <c r="AQ7" s="15">
        <v>11</v>
      </c>
      <c r="AR7" s="15">
        <v>12</v>
      </c>
      <c r="AS7" s="15">
        <v>13</v>
      </c>
      <c r="AT7" s="15">
        <v>10</v>
      </c>
      <c r="AU7" s="15">
        <v>11</v>
      </c>
      <c r="AV7" s="15">
        <v>12</v>
      </c>
      <c r="AW7" s="15">
        <v>13</v>
      </c>
      <c r="AX7" s="15">
        <v>10</v>
      </c>
      <c r="AY7" s="15">
        <v>11</v>
      </c>
      <c r="AZ7" s="15">
        <v>12</v>
      </c>
      <c r="BA7" s="15">
        <v>13</v>
      </c>
      <c r="BB7" s="15">
        <v>10</v>
      </c>
      <c r="BC7" s="15">
        <v>11</v>
      </c>
      <c r="BD7" s="15">
        <v>12</v>
      </c>
      <c r="BE7" s="15">
        <v>13</v>
      </c>
      <c r="BF7" s="15">
        <v>10</v>
      </c>
      <c r="BG7" s="15">
        <v>11</v>
      </c>
      <c r="BH7" s="15">
        <v>12</v>
      </c>
      <c r="BI7" s="15">
        <v>13</v>
      </c>
      <c r="BJ7" s="15">
        <v>10</v>
      </c>
      <c r="BK7" s="15">
        <v>11</v>
      </c>
      <c r="BL7" s="15">
        <v>12</v>
      </c>
      <c r="BM7" s="15">
        <v>13</v>
      </c>
      <c r="BN7" s="15">
        <v>10</v>
      </c>
      <c r="BO7" s="15">
        <v>11</v>
      </c>
      <c r="BP7" s="15">
        <v>12</v>
      </c>
      <c r="BQ7" s="15">
        <v>13</v>
      </c>
      <c r="BR7" s="15">
        <v>10</v>
      </c>
      <c r="BS7" s="15">
        <v>11</v>
      </c>
      <c r="BT7" s="15">
        <v>12</v>
      </c>
      <c r="BU7" s="15">
        <v>13</v>
      </c>
      <c r="BV7" s="15">
        <v>10</v>
      </c>
      <c r="BW7" s="15">
        <v>11</v>
      </c>
      <c r="BX7" s="15">
        <v>12</v>
      </c>
      <c r="BY7" s="15">
        <v>13</v>
      </c>
      <c r="BZ7" s="15">
        <v>10</v>
      </c>
      <c r="CA7" s="15">
        <v>11</v>
      </c>
      <c r="CB7" s="15">
        <v>12</v>
      </c>
      <c r="CC7" s="15">
        <v>13</v>
      </c>
      <c r="CD7" s="15">
        <v>10</v>
      </c>
      <c r="CE7" s="15">
        <v>11</v>
      </c>
      <c r="CF7" s="15">
        <v>12</v>
      </c>
      <c r="CG7" s="15">
        <v>13</v>
      </c>
      <c r="CH7" s="15">
        <v>10</v>
      </c>
      <c r="CI7" s="15">
        <v>11</v>
      </c>
      <c r="CJ7" s="15">
        <v>12</v>
      </c>
      <c r="CK7" s="15">
        <v>13</v>
      </c>
      <c r="CL7" s="15">
        <v>10</v>
      </c>
      <c r="CM7" s="15">
        <v>11</v>
      </c>
      <c r="CN7" s="15">
        <v>12</v>
      </c>
      <c r="CO7" s="15">
        <v>13</v>
      </c>
      <c r="CP7" s="15">
        <v>10</v>
      </c>
      <c r="CQ7" s="15">
        <v>11</v>
      </c>
      <c r="CR7" s="15">
        <v>12</v>
      </c>
      <c r="CS7" s="15">
        <v>13</v>
      </c>
      <c r="CT7" s="15">
        <v>10</v>
      </c>
      <c r="CU7" s="15">
        <v>11</v>
      </c>
      <c r="CV7" s="15">
        <v>12</v>
      </c>
      <c r="CW7" s="15">
        <v>13</v>
      </c>
      <c r="CX7" s="15">
        <v>10</v>
      </c>
      <c r="CY7" s="15">
        <v>11</v>
      </c>
      <c r="CZ7" s="15">
        <v>12</v>
      </c>
      <c r="DA7" s="15">
        <v>13</v>
      </c>
      <c r="DB7" s="15">
        <v>10</v>
      </c>
      <c r="DC7" s="15">
        <v>11</v>
      </c>
      <c r="DD7" s="15">
        <v>12</v>
      </c>
      <c r="DE7" s="15">
        <v>13</v>
      </c>
      <c r="DF7" s="15">
        <v>10</v>
      </c>
      <c r="DG7" s="15">
        <v>11</v>
      </c>
      <c r="DH7" s="15">
        <v>12</v>
      </c>
      <c r="DI7" s="15">
        <v>13</v>
      </c>
      <c r="DJ7" s="15">
        <v>10</v>
      </c>
      <c r="DK7" s="15">
        <v>11</v>
      </c>
      <c r="DL7" s="15">
        <v>12</v>
      </c>
      <c r="DM7" s="15">
        <v>13</v>
      </c>
      <c r="DN7" s="15">
        <v>16</v>
      </c>
      <c r="DO7" s="15">
        <v>17</v>
      </c>
      <c r="DP7" s="15">
        <v>18</v>
      </c>
      <c r="DQ7" s="15">
        <v>19</v>
      </c>
      <c r="DR7" s="15">
        <v>20</v>
      </c>
      <c r="DS7" s="15">
        <v>21</v>
      </c>
      <c r="DT7" s="15">
        <v>22</v>
      </c>
    </row>
    <row r="8" spans="1:124" s="19" customFormat="1" ht="20" customHeight="1" x14ac:dyDescent="0.35">
      <c r="A8" s="21" t="s">
        <v>35</v>
      </c>
      <c r="B8" s="15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1:124" s="23" customFormat="1" ht="52" customHeight="1" x14ac:dyDescent="0.35">
      <c r="A9" s="10" t="s">
        <v>561</v>
      </c>
      <c r="B9" s="10" t="s">
        <v>27</v>
      </c>
      <c r="C9" s="10" t="s">
        <v>28</v>
      </c>
      <c r="D9" s="10" t="s">
        <v>29</v>
      </c>
      <c r="E9" s="10" t="s">
        <v>30</v>
      </c>
      <c r="F9" s="10" t="s">
        <v>31</v>
      </c>
      <c r="G9" s="10" t="s">
        <v>32</v>
      </c>
      <c r="H9" s="10" t="s">
        <v>562</v>
      </c>
      <c r="I9" s="10" t="s">
        <v>34</v>
      </c>
      <c r="J9" s="10">
        <v>75686861</v>
      </c>
      <c r="K9" s="10">
        <v>27.8</v>
      </c>
      <c r="L9" s="22">
        <f>J9*K9</f>
        <v>2104094735.8</v>
      </c>
      <c r="M9" s="22">
        <f>L9*1.16</f>
        <v>2440749893.5279999</v>
      </c>
      <c r="N9" s="22">
        <v>82154648</v>
      </c>
      <c r="O9" s="10">
        <v>28.34</v>
      </c>
      <c r="P9" s="22">
        <f>N9*O9</f>
        <v>2328262724.3200002</v>
      </c>
      <c r="Q9" s="22">
        <f>P9*1.16</f>
        <v>2700784760.2112002</v>
      </c>
      <c r="R9" s="10">
        <v>81743874</v>
      </c>
      <c r="S9" s="10">
        <v>29.524999999999999</v>
      </c>
      <c r="T9" s="22">
        <f>R9*S9</f>
        <v>2413487879.8499999</v>
      </c>
      <c r="U9" s="22">
        <f>T9*1.16</f>
        <v>2799645940.6259999</v>
      </c>
      <c r="V9" s="10">
        <v>81335155</v>
      </c>
      <c r="W9" s="10">
        <v>30.59</v>
      </c>
      <c r="X9" s="22">
        <f>V9*W9</f>
        <v>2488042391.4499998</v>
      </c>
      <c r="Y9" s="22">
        <f>X9*1.16</f>
        <v>2886129174.0819998</v>
      </c>
      <c r="Z9" s="10">
        <v>80928479</v>
      </c>
      <c r="AA9" s="10">
        <v>31.689</v>
      </c>
      <c r="AB9" s="22">
        <f>Z9*AA9</f>
        <v>2564542571.0310001</v>
      </c>
      <c r="AC9" s="22">
        <f>AB9*1.16</f>
        <v>2974869382.3959599</v>
      </c>
      <c r="AD9" s="10">
        <v>80523837</v>
      </c>
      <c r="AE9" s="10">
        <v>32.826000000000001</v>
      </c>
      <c r="AF9" s="22">
        <f>AD9*AE9</f>
        <v>2643275473.362</v>
      </c>
      <c r="AG9" s="22">
        <f>AF9*1.16</f>
        <v>3066199549.0999198</v>
      </c>
      <c r="AH9" s="10">
        <v>80121218</v>
      </c>
      <c r="AI9" s="10">
        <v>34.005000000000003</v>
      </c>
      <c r="AJ9" s="22">
        <f>AH9*AI9</f>
        <v>2724522018.0900002</v>
      </c>
      <c r="AK9" s="22">
        <f>AJ9*1.16</f>
        <v>3160445540.9843998</v>
      </c>
      <c r="AL9" s="10">
        <v>79720612</v>
      </c>
      <c r="AM9" s="10">
        <v>35.225999999999999</v>
      </c>
      <c r="AN9" s="22">
        <f>AL9*AM9</f>
        <v>2808238278.3119998</v>
      </c>
      <c r="AO9" s="22">
        <f>AN9*1.16</f>
        <v>3257556402.8419194</v>
      </c>
      <c r="AP9" s="10">
        <v>79322008</v>
      </c>
      <c r="AQ9" s="10">
        <v>36.49</v>
      </c>
      <c r="AR9" s="22">
        <f>AP9*AQ9</f>
        <v>2894460071.9200001</v>
      </c>
      <c r="AS9" s="22">
        <f>AR9*1.16</f>
        <v>3357573683.4271998</v>
      </c>
      <c r="AT9" s="10">
        <v>78925398</v>
      </c>
      <c r="AU9" s="10">
        <v>37.799999999999997</v>
      </c>
      <c r="AV9" s="22">
        <f>AT9*AU9</f>
        <v>2983380044.3999996</v>
      </c>
      <c r="AW9" s="22">
        <f>AV9*1.16</f>
        <v>3460720851.5039992</v>
      </c>
      <c r="AX9" s="10">
        <v>78530771</v>
      </c>
      <c r="AY9" s="10">
        <v>39.156999999999996</v>
      </c>
      <c r="AZ9" s="22">
        <f>AX9*AY9</f>
        <v>3075029400.0469999</v>
      </c>
      <c r="BA9" s="22">
        <f>AZ9*1.16</f>
        <v>3567034104.0545197</v>
      </c>
      <c r="BB9" s="10">
        <v>78138118</v>
      </c>
      <c r="BC9" s="10">
        <v>40.56</v>
      </c>
      <c r="BD9" s="22">
        <f>BB9*BC9</f>
        <v>3169282066.0800004</v>
      </c>
      <c r="BE9" s="22">
        <f>BD9*1.16</f>
        <v>3676367196.6528001</v>
      </c>
      <c r="BF9" s="10">
        <v>77747427</v>
      </c>
      <c r="BG9" s="10">
        <v>42.018999999999998</v>
      </c>
      <c r="BH9" s="22">
        <f>BF9*BG9</f>
        <v>3266869135.1129999</v>
      </c>
      <c r="BI9" s="22">
        <f>BH9*1.16</f>
        <v>3789568196.7310796</v>
      </c>
      <c r="BJ9" s="10">
        <v>77358690</v>
      </c>
      <c r="BK9" s="10">
        <v>43.4</v>
      </c>
      <c r="BL9" s="22">
        <f>BJ9*BK9</f>
        <v>3357367146</v>
      </c>
      <c r="BM9" s="22">
        <f>BL9*1.16</f>
        <v>3894545889.3599997</v>
      </c>
      <c r="BN9" s="10">
        <v>76971896</v>
      </c>
      <c r="BO9" s="10">
        <v>45.57</v>
      </c>
      <c r="BP9" s="22">
        <f>BN9*BO9</f>
        <v>3507609300.7199998</v>
      </c>
      <c r="BQ9" s="22">
        <f>BP9*1.16</f>
        <v>4068826788.8351994</v>
      </c>
      <c r="BR9" s="10">
        <v>76587037</v>
      </c>
      <c r="BS9" s="10">
        <v>47.85</v>
      </c>
      <c r="BT9" s="22">
        <f>BR9*BS9</f>
        <v>3664689720.4500003</v>
      </c>
      <c r="BU9" s="22">
        <f>BT9*1.16</f>
        <v>4251040075.7220001</v>
      </c>
      <c r="BV9" s="10">
        <v>76204102</v>
      </c>
      <c r="BW9" s="10">
        <v>50.244999999999997</v>
      </c>
      <c r="BX9" s="22">
        <f>BV9*BW9</f>
        <v>3828875104.9899998</v>
      </c>
      <c r="BY9" s="22">
        <f>BX9*1.16</f>
        <v>4441495121.7883997</v>
      </c>
      <c r="BZ9" s="10">
        <v>75823081</v>
      </c>
      <c r="CA9" s="10">
        <v>52.758000000000003</v>
      </c>
      <c r="CB9" s="22">
        <f>BZ9*CA9</f>
        <v>4000274107.3980002</v>
      </c>
      <c r="CC9" s="22">
        <f>CB9*1.16</f>
        <v>4640317964.5816803</v>
      </c>
      <c r="CD9" s="10">
        <v>75443966</v>
      </c>
      <c r="CE9" s="10">
        <v>55.395000000000003</v>
      </c>
      <c r="CF9" s="22">
        <f>CD9*CE9</f>
        <v>4179218496.5700002</v>
      </c>
      <c r="CG9" s="22">
        <f>CF9*1.16</f>
        <v>4847893456.0212002</v>
      </c>
      <c r="CH9" s="10">
        <v>75066746</v>
      </c>
      <c r="CI9" s="10">
        <v>58.164999999999999</v>
      </c>
      <c r="CJ9" s="22">
        <f>CH9*CI9</f>
        <v>4366257281.0900002</v>
      </c>
      <c r="CK9" s="22">
        <f>CJ9*1.16</f>
        <v>5064858446.0643997</v>
      </c>
      <c r="CL9" s="10">
        <v>74691412</v>
      </c>
      <c r="CM9" s="10">
        <v>61.07</v>
      </c>
      <c r="CN9" s="22">
        <f>CL9*CM9</f>
        <v>4561404530.8400002</v>
      </c>
      <c r="CO9" s="22">
        <f>CN9*1.16</f>
        <v>5291229255.7743998</v>
      </c>
      <c r="CP9" s="10">
        <v>74317955</v>
      </c>
      <c r="CQ9" s="10">
        <v>64.126999999999995</v>
      </c>
      <c r="CR9" s="22">
        <f>CP9*CQ9</f>
        <v>4765787500.2849998</v>
      </c>
      <c r="CS9" s="22">
        <f>CR9*1.16</f>
        <v>5528313500.3305998</v>
      </c>
      <c r="CT9" s="10">
        <v>73946365</v>
      </c>
      <c r="CU9" s="10">
        <v>67.33</v>
      </c>
      <c r="CV9" s="22">
        <f>CT9*CU9</f>
        <v>4978808755.4499998</v>
      </c>
      <c r="CW9" s="22">
        <f>CV9*1.16</f>
        <v>5775418156.3219995</v>
      </c>
      <c r="CX9" s="10">
        <v>73576634</v>
      </c>
      <c r="CY9" s="10">
        <v>70.7</v>
      </c>
      <c r="CZ9" s="22">
        <f>CX9*CY9</f>
        <v>5201868023.8000002</v>
      </c>
      <c r="DA9" s="22">
        <f>CZ9*1.16</f>
        <v>6034166907.6079998</v>
      </c>
      <c r="DB9" s="10">
        <v>73208750</v>
      </c>
      <c r="DC9" s="10">
        <v>74.234999999999999</v>
      </c>
      <c r="DD9" s="22">
        <f>DB9*DC9</f>
        <v>5434651556.25</v>
      </c>
      <c r="DE9" s="22">
        <f>DD9*1.16</f>
        <v>6304195805.25</v>
      </c>
      <c r="DF9" s="10">
        <v>2273640</v>
      </c>
      <c r="DG9" s="10">
        <v>78.95</v>
      </c>
      <c r="DH9" s="22">
        <f>DF9*DG9</f>
        <v>179503878</v>
      </c>
      <c r="DI9" s="22">
        <f>DH9*1.16</f>
        <v>208224498.47999999</v>
      </c>
      <c r="DJ9" s="10">
        <f>L9+P9+T9+X9+AB9+AF9+AJ9+AN9+AR9+AV9+AZ9+BD9+BH9+BL9+BP9+BT9+BX9+CB9+CF9+CJ9+CN9+CR9+CV9+CZ9+DD9+DH9</f>
        <v>87489802191.618011</v>
      </c>
      <c r="DK9" s="10">
        <f>M9+Q9+U9+Y9+AC9+AG9+AK9+AO9+AS9+AW9+BA9+BE9+BI9+BM9+BQ9+BU9+BY9+CC9+CG9+CK9+CO9+CS9+CW9+DA9+DE9+DI9</f>
        <v>101488170542.27687</v>
      </c>
      <c r="DL9" s="10" t="s">
        <v>30</v>
      </c>
      <c r="DM9" s="10" t="s">
        <v>30</v>
      </c>
      <c r="DN9" s="10" t="s">
        <v>563</v>
      </c>
      <c r="DO9" s="10" t="s">
        <v>564</v>
      </c>
      <c r="DP9" s="10" t="s">
        <v>565</v>
      </c>
      <c r="DQ9" s="10" t="s">
        <v>36</v>
      </c>
      <c r="DR9" s="10" t="s">
        <v>566</v>
      </c>
      <c r="DS9" s="10" t="s">
        <v>567</v>
      </c>
      <c r="DT9" s="10" t="s">
        <v>568</v>
      </c>
    </row>
    <row r="10" spans="1:124" x14ac:dyDescent="0.3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</sheetData>
  <autoFilter ref="A7:V9" xr:uid="{00000000-0009-0000-0000-000000000000}"/>
  <mergeCells count="153">
    <mergeCell ref="DH5:DH6"/>
    <mergeCell ref="DI5:DI6"/>
    <mergeCell ref="DJ5:DJ6"/>
    <mergeCell ref="DK5:DK6"/>
    <mergeCell ref="CW5:CW6"/>
    <mergeCell ref="CX5:CX6"/>
    <mergeCell ref="CY5:CY6"/>
    <mergeCell ref="CZ5:CZ6"/>
    <mergeCell ref="DA5:DA6"/>
    <mergeCell ref="DB5:DB6"/>
    <mergeCell ref="BY5:BY6"/>
    <mergeCell ref="BZ5:BZ6"/>
    <mergeCell ref="CA5:CA6"/>
    <mergeCell ref="CB5:CB6"/>
    <mergeCell ref="CC5:CC6"/>
    <mergeCell ref="CD5:CD6"/>
    <mergeCell ref="CQ5:CQ6"/>
    <mergeCell ref="CR5:CR6"/>
    <mergeCell ref="CS5:CS6"/>
    <mergeCell ref="CK5:CK6"/>
    <mergeCell ref="CL5:CL6"/>
    <mergeCell ref="CM5:CM6"/>
    <mergeCell ref="CN5:CN6"/>
    <mergeCell ref="CO5:CO6"/>
    <mergeCell ref="CP5:CP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DT4:DT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DN4:DN6"/>
    <mergeCell ref="DO4:DO6"/>
    <mergeCell ref="DP4:DP6"/>
    <mergeCell ref="DQ4:DQ6"/>
    <mergeCell ref="DR4:DR6"/>
    <mergeCell ref="DS4:DS6"/>
    <mergeCell ref="CX4:DA4"/>
    <mergeCell ref="DB4:DE4"/>
    <mergeCell ref="AI5:AI6"/>
    <mergeCell ref="AJ5:AJ6"/>
    <mergeCell ref="AK5:AK6"/>
    <mergeCell ref="AL5:AL6"/>
    <mergeCell ref="AM5:AM6"/>
    <mergeCell ref="AN5:AN6"/>
    <mergeCell ref="DF4:DI4"/>
    <mergeCell ref="DJ4:DK4"/>
    <mergeCell ref="DL4:DL6"/>
    <mergeCell ref="DM4:DM6"/>
    <mergeCell ref="DC5:DC6"/>
    <mergeCell ref="DD5:DD6"/>
    <mergeCell ref="DE5:DE6"/>
    <mergeCell ref="DF5:DF6"/>
    <mergeCell ref="BZ4:CC4"/>
    <mergeCell ref="CD4:CG4"/>
    <mergeCell ref="CH4:CK4"/>
    <mergeCell ref="CL4:CO4"/>
    <mergeCell ref="CP4:CS4"/>
    <mergeCell ref="CT4:CW4"/>
    <mergeCell ref="CE5:CE6"/>
    <mergeCell ref="CF5:CF6"/>
    <mergeCell ref="CG5:CG6"/>
    <mergeCell ref="CH5:CH6"/>
    <mergeCell ref="CI5:CI6"/>
    <mergeCell ref="CJ5:CJ6"/>
    <mergeCell ref="CT5:CT6"/>
    <mergeCell ref="CU5:CU6"/>
    <mergeCell ref="CV5:CV6"/>
    <mergeCell ref="DG5:DG6"/>
    <mergeCell ref="BF4:BI4"/>
    <mergeCell ref="BJ4:BM4"/>
    <mergeCell ref="BN4:BQ4"/>
    <mergeCell ref="BR4:BU4"/>
    <mergeCell ref="BV4:BY4"/>
    <mergeCell ref="AD4:AG4"/>
    <mergeCell ref="AH4:AK4"/>
    <mergeCell ref="AL4:AO4"/>
    <mergeCell ref="AP4:AS4"/>
    <mergeCell ref="AT4:AW4"/>
    <mergeCell ref="AX4:BA4"/>
    <mergeCell ref="N4:Q4"/>
    <mergeCell ref="R4:U4"/>
    <mergeCell ref="V4:Y4"/>
    <mergeCell ref="Z4:AC4"/>
    <mergeCell ref="S5:S6"/>
    <mergeCell ref="T5:T6"/>
    <mergeCell ref="U5:U6"/>
    <mergeCell ref="V5:V6"/>
    <mergeCell ref="BB4:BE4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U5:AU6"/>
    <mergeCell ref="AV5:AV6"/>
    <mergeCell ref="AW5:AW6"/>
    <mergeCell ref="J1:L1"/>
    <mergeCell ref="C3:I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Бибигуль М  Мырзагулова</dc:creator>
  <cp:lastModifiedBy>Бибигуль М  Мырзагулова</cp:lastModifiedBy>
  <dcterms:created xsi:type="dcterms:W3CDTF">2015-06-05T18:19:34Z</dcterms:created>
  <dcterms:modified xsi:type="dcterms:W3CDTF">2026-06-05T09:12:06Z</dcterms:modified>
</cp:coreProperties>
</file>